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3060" windowHeight="12460" tabRatio="899" firstSheet="1" activeTab="5"/>
  </bookViews>
  <sheets>
    <sheet name="Productiebegroting" sheetId="1" r:id="rId1"/>
    <sheet name="prod. begroting 1" sheetId="2" r:id="rId2"/>
    <sheet name="prod. begroting 2" sheetId="3" r:id="rId3"/>
    <sheet name="prod. begroting 3" sheetId="4" r:id="rId4"/>
    <sheet name="prod. begroting 4" sheetId="5" r:id="rId5"/>
    <sheet name="nacalculatie " sheetId="6" r:id="rId6"/>
    <sheet name="nacalculatie 1" sheetId="7" r:id="rId7"/>
    <sheet name="nacalculatie 2" sheetId="8" r:id="rId8"/>
    <sheet name="nacalculatie 3" sheetId="9" r:id="rId9"/>
    <sheet name="nacalculatie 4" sheetId="10" r:id="rId10"/>
  </sheets>
  <definedNames/>
  <calcPr fullCalcOnLoad="1"/>
</workbook>
</file>

<file path=xl/sharedStrings.xml><?xml version="1.0" encoding="utf-8"?>
<sst xmlns="http://schemas.openxmlformats.org/spreadsheetml/2006/main" count="1447" uniqueCount="298">
  <si>
    <t>P R O D U C T I E  B E G R O T I N G</t>
  </si>
  <si>
    <t>Productie titel</t>
  </si>
  <si>
    <t xml:space="preserve"> </t>
  </si>
  <si>
    <t>Productienummer</t>
  </si>
  <si>
    <t>Productie</t>
  </si>
  <si>
    <t>Materiaal</t>
  </si>
  <si>
    <t>Regie</t>
  </si>
  <si>
    <t>Lengte</t>
  </si>
  <si>
    <t>Prod.design</t>
  </si>
  <si>
    <t>Opn.ratio</t>
  </si>
  <si>
    <t>Camera</t>
  </si>
  <si>
    <t>Voorber.per.</t>
  </si>
  <si>
    <t>Licht</t>
  </si>
  <si>
    <t>Aantal opn. dgn</t>
  </si>
  <si>
    <t>Geluid</t>
  </si>
  <si>
    <t>Opnameperiode</t>
  </si>
  <si>
    <t>Montage</t>
  </si>
  <si>
    <t>Montageperiode</t>
  </si>
  <si>
    <t>Geluidnbw.periode</t>
  </si>
  <si>
    <t>B E G R O T I N G S P O S T E N</t>
  </si>
  <si>
    <t>1.</t>
  </si>
  <si>
    <t>Voorbereidingskosten</t>
  </si>
  <si>
    <t>2.</t>
  </si>
  <si>
    <t>Cast/Externe medewerkers</t>
  </si>
  <si>
    <t>3.</t>
  </si>
  <si>
    <t>Locatie</t>
  </si>
  <si>
    <t>4.</t>
  </si>
  <si>
    <t>Dekor/Rekwisieten</t>
  </si>
  <si>
    <t>5.</t>
  </si>
  <si>
    <t>Kleding/Make-up</t>
  </si>
  <si>
    <t>6.</t>
  </si>
  <si>
    <t>Transportkosten</t>
  </si>
  <si>
    <t>7.</t>
  </si>
  <si>
    <t>Verblijfkosten (catering)</t>
  </si>
  <si>
    <t>8.</t>
  </si>
  <si>
    <t>Video materiaal</t>
  </si>
  <si>
    <t>9.</t>
  </si>
  <si>
    <t>Film materiaal</t>
  </si>
  <si>
    <t>10.</t>
  </si>
  <si>
    <t>Geluids materiaal</t>
  </si>
  <si>
    <t>11.</t>
  </si>
  <si>
    <t>Laboratorium</t>
  </si>
  <si>
    <t>12.</t>
  </si>
  <si>
    <t>Extra equipment</t>
  </si>
  <si>
    <t>13.</t>
  </si>
  <si>
    <t>Publiciteit</t>
  </si>
  <si>
    <t>14.</t>
  </si>
  <si>
    <t>Algemene kosten</t>
  </si>
  <si>
    <t>15.</t>
  </si>
  <si>
    <t>Postproductie</t>
  </si>
  <si>
    <t>16.</t>
  </si>
  <si>
    <t>Rechten</t>
  </si>
  <si>
    <t>Sub totaal</t>
  </si>
  <si>
    <t>TOTAAL</t>
  </si>
  <si>
    <t>D E K K I N G S P L A N</t>
  </si>
  <si>
    <t>Sponsors</t>
  </si>
  <si>
    <t>Opgesteld door:</t>
  </si>
  <si>
    <t>d.d.:</t>
  </si>
  <si>
    <t>Specificatieblad 1</t>
  </si>
  <si>
    <t>Specificatie</t>
  </si>
  <si>
    <t>1.1</t>
  </si>
  <si>
    <t>1.2</t>
  </si>
  <si>
    <t>telefoon</t>
  </si>
  <si>
    <t>1.3</t>
  </si>
  <si>
    <t>portokosten</t>
  </si>
  <si>
    <t>1.4</t>
  </si>
  <si>
    <t>1.5</t>
  </si>
  <si>
    <t>overigen:</t>
  </si>
  <si>
    <t>Cast/Externe medewerk(st)ers</t>
  </si>
  <si>
    <t>2.1</t>
  </si>
  <si>
    <t>2.2</t>
  </si>
  <si>
    <t>casting</t>
  </si>
  <si>
    <t>2.3</t>
  </si>
  <si>
    <t>3.1</t>
  </si>
  <si>
    <t>vergoeding</t>
  </si>
  <si>
    <t>3.2</t>
  </si>
  <si>
    <t>electriciteit</t>
  </si>
  <si>
    <t>3.3</t>
  </si>
  <si>
    <t>3.4</t>
  </si>
  <si>
    <t>4.1</t>
  </si>
  <si>
    <t>4.2</t>
  </si>
  <si>
    <t>huur/aankoop props</t>
  </si>
  <si>
    <t>4.3</t>
  </si>
  <si>
    <t>5.1</t>
  </si>
  <si>
    <t>huur/aankoop kleding</t>
  </si>
  <si>
    <t>5.2</t>
  </si>
  <si>
    <t>huur/aankoop make-up materialen</t>
  </si>
  <si>
    <t>5.3</t>
  </si>
  <si>
    <t>reiniging</t>
  </si>
  <si>
    <t>5.4</t>
  </si>
  <si>
    <t>Transportkosten (incl.voorber.periode)</t>
  </si>
  <si>
    <t>6.1</t>
  </si>
  <si>
    <t>openbaar vervoer</t>
  </si>
  <si>
    <t>6.2</t>
  </si>
  <si>
    <t>eigen auto/leen auto vergoeding</t>
  </si>
  <si>
    <t>km</t>
  </si>
  <si>
    <t>Het bedrag voor de huur van een auto/bus is de dagprijs inclusief</t>
  </si>
  <si>
    <t>korting, verzekering, afkoop E.R. en ongevallen inzittenden verzekering</t>
  </si>
  <si>
    <t>6.3</t>
  </si>
  <si>
    <t>Huur auto</t>
  </si>
  <si>
    <t>dagen</t>
  </si>
  <si>
    <t>extra kilometers</t>
  </si>
  <si>
    <t>km.</t>
  </si>
  <si>
    <t>6.4</t>
  </si>
  <si>
    <t>Huur bus</t>
  </si>
  <si>
    <t>6.5</t>
  </si>
  <si>
    <t>benzine/diesel/LPG kosten</t>
  </si>
  <si>
    <t>6.6</t>
  </si>
  <si>
    <t>parkeergeld</t>
  </si>
  <si>
    <t>6.7</t>
  </si>
  <si>
    <t>Specificatieblad 2</t>
  </si>
  <si>
    <t>(vervolg)</t>
  </si>
  <si>
    <t>Verblijfskosten (inclusief voorbereiding)</t>
  </si>
  <si>
    <t>7.1</t>
  </si>
  <si>
    <t>huur catering attributen</t>
  </si>
  <si>
    <t>7.2</t>
  </si>
  <si>
    <t>dagen, x</t>
  </si>
  <si>
    <t>personen, à</t>
  </si>
  <si>
    <t>7.3</t>
  </si>
  <si>
    <t>catering draaiperiode</t>
  </si>
  <si>
    <t>7.4</t>
  </si>
  <si>
    <t>8.1</t>
  </si>
  <si>
    <t>min.à</t>
  </si>
  <si>
    <t xml:space="preserve"> .....</t>
  </si>
  <si>
    <t>8.2</t>
  </si>
  <si>
    <t>.....</t>
  </si>
  <si>
    <t>8.3</t>
  </si>
  <si>
    <t>8.4</t>
  </si>
  <si>
    <t>8.5</t>
  </si>
  <si>
    <t>8.6</t>
  </si>
  <si>
    <t>8.7</t>
  </si>
  <si>
    <t>Film-materiaal (volgens prijslijst ex.BTW)</t>
  </si>
  <si>
    <t>9.1</t>
  </si>
  <si>
    <t>16mm neg.kleur</t>
  </si>
  <si>
    <t>rollen à</t>
  </si>
  <si>
    <t>9.2</t>
  </si>
  <si>
    <t>16mm neg.zwart/wit</t>
  </si>
  <si>
    <t>9.3</t>
  </si>
  <si>
    <t>35mm neg.kleur</t>
  </si>
  <si>
    <t>9.4</t>
  </si>
  <si>
    <t>35mm neg.zwart/wit</t>
  </si>
  <si>
    <t>subtotaal film-materiaal</t>
  </si>
  <si>
    <t>korting</t>
  </si>
  <si>
    <t>%</t>
  </si>
  <si>
    <t>over</t>
  </si>
  <si>
    <t xml:space="preserve"> -/-</t>
  </si>
  <si>
    <t>totaal film-materiaal</t>
  </si>
  <si>
    <t>9.5</t>
  </si>
  <si>
    <t>zwartfilm</t>
  </si>
  <si>
    <t>meter à</t>
  </si>
  <si>
    <t>9.6</t>
  </si>
  <si>
    <t>9.7</t>
  </si>
  <si>
    <t>10.1</t>
  </si>
  <si>
    <t>10.2</t>
  </si>
  <si>
    <t>10.3</t>
  </si>
  <si>
    <t>Specificatieblad 3</t>
  </si>
  <si>
    <t>Laboratorium (volgens prijslijst excl.BTW)</t>
  </si>
  <si>
    <t>11.1</t>
  </si>
  <si>
    <t>ontw.neg.kleur</t>
  </si>
  <si>
    <t>11.2</t>
  </si>
  <si>
    <t>11.3</t>
  </si>
  <si>
    <t>11.4</t>
  </si>
  <si>
    <t>11.5</t>
  </si>
  <si>
    <t>11.6</t>
  </si>
  <si>
    <t>negatief montage</t>
  </si>
  <si>
    <t>uur à</t>
  </si>
  <si>
    <t>11.7</t>
  </si>
  <si>
    <t>kosten A/B band</t>
  </si>
  <si>
    <t>11.8</t>
  </si>
  <si>
    <t>11.9</t>
  </si>
  <si>
    <t>11.10</t>
  </si>
  <si>
    <t>startleader/blankfilm</t>
  </si>
  <si>
    <t>11.11</t>
  </si>
  <si>
    <t>geluidsnegatief</t>
  </si>
  <si>
    <t>11.12</t>
  </si>
  <si>
    <t>answerprint</t>
  </si>
  <si>
    <t>11.13</t>
  </si>
  <si>
    <t>correctie print</t>
  </si>
  <si>
    <t>11.14</t>
  </si>
  <si>
    <t>spoelen/blikken</t>
  </si>
  <si>
    <t>subtotaal laboratorium</t>
  </si>
  <si>
    <t>totaal laboratorium</t>
  </si>
  <si>
    <t>12.1</t>
  </si>
  <si>
    <t>camera:</t>
  </si>
  <si>
    <t>12.2</t>
  </si>
  <si>
    <t>geluid:</t>
  </si>
  <si>
    <t>12.3</t>
  </si>
  <si>
    <t>licht:</t>
  </si>
  <si>
    <t>12.4</t>
  </si>
  <si>
    <t>production stores:</t>
  </si>
  <si>
    <t>12.5</t>
  </si>
  <si>
    <t>subtotaal 12.1 t/m 12.5</t>
  </si>
  <si>
    <t>totaal 12.1 t/m 12.5</t>
  </si>
  <si>
    <t>Specificatieblad 4</t>
  </si>
  <si>
    <t>13.1</t>
  </si>
  <si>
    <t>fotomateriaal</t>
  </si>
  <si>
    <t>13.2</t>
  </si>
  <si>
    <t>drukkosten posters e.d.</t>
  </si>
  <si>
    <t>13.3</t>
  </si>
  <si>
    <t>stuks</t>
  </si>
  <si>
    <t xml:space="preserve"> à</t>
  </si>
  <si>
    <t>13.4</t>
  </si>
  <si>
    <t>subtotaal ex.BTW</t>
  </si>
  <si>
    <t>totaal publiciteit (inc.BTW)</t>
  </si>
  <si>
    <t>14.1</t>
  </si>
  <si>
    <t>aanvullende verzekeringen</t>
  </si>
  <si>
    <t>14.2</t>
  </si>
  <si>
    <t>reisverzekering</t>
  </si>
  <si>
    <t>14.3</t>
  </si>
  <si>
    <t>carnets</t>
  </si>
  <si>
    <t>14.4</t>
  </si>
  <si>
    <t>vergunningen</t>
  </si>
  <si>
    <t>14.5</t>
  </si>
  <si>
    <t>totaal algemene kosten (inc.BTW)</t>
  </si>
  <si>
    <t>15.1</t>
  </si>
  <si>
    <t>scanning</t>
  </si>
  <si>
    <t>uur</t>
  </si>
  <si>
    <t>à</t>
  </si>
  <si>
    <t>15.2</t>
  </si>
  <si>
    <t>tape to tape</t>
  </si>
  <si>
    <t>15.3</t>
  </si>
  <si>
    <t>15.4</t>
  </si>
  <si>
    <t>vertaling</t>
  </si>
  <si>
    <t>15.5</t>
  </si>
  <si>
    <t>ondertiteling</t>
  </si>
  <si>
    <t>15.6</t>
  </si>
  <si>
    <t>commentator / voice-over</t>
  </si>
  <si>
    <t>15.7</t>
  </si>
  <si>
    <t>muziek (componeren/uitvoeren/opnemen)</t>
  </si>
  <si>
    <t>15.8</t>
  </si>
  <si>
    <t>totaal postproductie (inc.BTW)</t>
  </si>
  <si>
    <t>16.1</t>
  </si>
  <si>
    <t>archiefmateriaal</t>
  </si>
  <si>
    <t>16.2</t>
  </si>
  <si>
    <t>16.3</t>
  </si>
  <si>
    <t>muziek</t>
  </si>
  <si>
    <t>totaal rechten (inc.BTW)</t>
  </si>
  <si>
    <t>Aantal opn.dgn</t>
  </si>
  <si>
    <t>begroot</t>
  </si>
  <si>
    <t>werkelijk</t>
  </si>
  <si>
    <t>NACALCULATIE</t>
  </si>
  <si>
    <t>drukkosten, posters e.d.</t>
  </si>
  <si>
    <t>totaal publ. (inc.BTW)</t>
  </si>
  <si>
    <t>aanvull.negatief verzekering</t>
  </si>
  <si>
    <t>overige verzekeringen</t>
  </si>
  <si>
    <t>totaal alg.kn. (inc.BTW)</t>
  </si>
  <si>
    <t>totaal postpr.(inc.BTW)</t>
  </si>
  <si>
    <t>totaal rechten(inc.BTW)</t>
  </si>
  <si>
    <t>Geluidsmateriaal</t>
  </si>
  <si>
    <t>Filmmateriaal</t>
  </si>
  <si>
    <t>16mm neg.kleur/Fuji</t>
  </si>
  <si>
    <t>rushprint/testen</t>
  </si>
  <si>
    <t>wiggen</t>
  </si>
  <si>
    <t>stk à</t>
  </si>
  <si>
    <t>catering draaiperiode:</t>
  </si>
  <si>
    <t>+ setdress-materialen</t>
  </si>
  <si>
    <t>35 mm neg.zwart/wit</t>
  </si>
  <si>
    <t>Eigen bijdrage catering:</t>
  </si>
  <si>
    <t>Omroep</t>
  </si>
  <si>
    <t>Distributeur</t>
  </si>
  <si>
    <t>Eigen bijdrage student:</t>
  </si>
  <si>
    <t>Facilitaire sponsoring</t>
  </si>
  <si>
    <t>locatiebezoek</t>
  </si>
  <si>
    <t xml:space="preserve">catering voorbereiding  </t>
  </si>
  <si>
    <t>ontw.neg.zwart/wit</t>
  </si>
  <si>
    <t>rushprint</t>
  </si>
  <si>
    <t>kopie Digi/Beta SP</t>
  </si>
  <si>
    <t>10% onvoorzien</t>
  </si>
  <si>
    <t>Accoord Projectcoach:</t>
  </si>
  <si>
    <t>€</t>
  </si>
  <si>
    <t>à €</t>
  </si>
  <si>
    <t>is €</t>
  </si>
  <si>
    <t>N A C A L C U L A T I E</t>
  </si>
  <si>
    <t>Gel.nbw.periode</t>
  </si>
  <si>
    <t>BTW 21% over    €</t>
  </si>
  <si>
    <t>XD-cam</t>
  </si>
  <si>
    <t>XD-CAM</t>
  </si>
  <si>
    <t>Nacalculatie Specificatieblad 1</t>
  </si>
  <si>
    <t>Batterijen afluistering 9v</t>
  </si>
  <si>
    <t>Geluids-Benodigdheden</t>
  </si>
  <si>
    <t>Batterijen zenders AA</t>
  </si>
  <si>
    <t>Discs van</t>
  </si>
  <si>
    <t>Nederlandse Filmacademie</t>
  </si>
  <si>
    <t>Markenplein 1</t>
  </si>
  <si>
    <t>1011 MV Amsterdam</t>
  </si>
  <si>
    <t>filmacademie@ahk.nl</t>
  </si>
  <si>
    <t>www.filmacademie.nl</t>
  </si>
  <si>
    <t>Decor/Rekwisieten</t>
  </si>
  <si>
    <t>NFA</t>
  </si>
  <si>
    <t>kopieën</t>
  </si>
  <si>
    <t>cadeaus / waardebonnen</t>
  </si>
  <si>
    <t>Decor/Props</t>
  </si>
  <si>
    <t>huur/aankoop decor</t>
  </si>
  <si>
    <t>aanpasingen locatie</t>
  </si>
  <si>
    <t>scan gereedmaken</t>
  </si>
  <si>
    <t>Nacalculatie Specificatieblad 2</t>
  </si>
  <si>
    <t>Nacalculatie Specificatieblad 3</t>
  </si>
  <si>
    <t>Nacalculatie Specificatieblad 4</t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</si>
</sst>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_-&quot;F&quot;\l\.\ * #,##0_-;_-&quot;F&quot;\l\.\ * #,##0\-;_-&quot;F&quot;\l\.\ * &quot;-&quot;_-;_-@_-"/>
    <numFmt numFmtId="185" formatCode="_-[$€-413]\ * #,##0.00_-;_-[$€-413]\ * #,##0.00\-;_-[$€-413]\ 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u val="single"/>
      <sz val="12"/>
      <name val="Arial"/>
      <family val="2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3" fontId="0" fillId="0" borderId="0" xfId="42" applyFont="1" applyBorder="1" applyAlignment="1">
      <alignment/>
    </xf>
    <xf numFmtId="0" fontId="0" fillId="0" borderId="11" xfId="0" applyFont="1" applyBorder="1" applyAlignment="1">
      <alignment horizontal="right"/>
    </xf>
    <xf numFmtId="43" fontId="0" fillId="0" borderId="11" xfId="42" applyFont="1" applyBorder="1" applyAlignment="1">
      <alignment/>
    </xf>
    <xf numFmtId="0" fontId="0" fillId="0" borderId="0" xfId="0" applyBorder="1" applyAlignment="1">
      <alignment/>
    </xf>
    <xf numFmtId="43" fontId="1" fillId="0" borderId="0" xfId="42" applyFon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0" fontId="0" fillId="0" borderId="12" xfId="0" applyFont="1" applyBorder="1" applyAlignment="1">
      <alignment horizontal="right"/>
    </xf>
    <xf numFmtId="43" fontId="0" fillId="0" borderId="12" xfId="42" applyFont="1" applyBorder="1" applyAlignment="1">
      <alignment/>
    </xf>
    <xf numFmtId="43" fontId="1" fillId="0" borderId="10" xfId="42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3" fontId="6" fillId="0" borderId="0" xfId="42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 horizontal="right"/>
    </xf>
    <xf numFmtId="1" fontId="0" fillId="0" borderId="1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right"/>
    </xf>
    <xf numFmtId="43" fontId="0" fillId="0" borderId="13" xfId="42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7" fillId="0" borderId="0" xfId="42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right"/>
    </xf>
    <xf numFmtId="43" fontId="0" fillId="0" borderId="16" xfId="42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43" fontId="1" fillId="0" borderId="16" xfId="42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3" fontId="0" fillId="0" borderId="11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11" xfId="42" applyNumberFormat="1" applyFont="1" applyBorder="1" applyAlignment="1">
      <alignment/>
    </xf>
    <xf numFmtId="43" fontId="1" fillId="0" borderId="12" xfId="42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1" fillId="0" borderId="13" xfId="42" applyFont="1" applyBorder="1" applyAlignment="1">
      <alignment/>
    </xf>
    <xf numFmtId="49" fontId="0" fillId="0" borderId="0" xfId="0" applyNumberForma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43" fontId="6" fillId="33" borderId="0" xfId="42" applyFont="1" applyFill="1" applyAlignment="1">
      <alignment/>
    </xf>
    <xf numFmtId="0" fontId="6" fillId="33" borderId="19" xfId="0" applyFont="1" applyFill="1" applyBorder="1" applyAlignment="1">
      <alignment/>
    </xf>
    <xf numFmtId="43" fontId="6" fillId="33" borderId="19" xfId="42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3" fontId="0" fillId="33" borderId="0" xfId="42" applyFont="1" applyFill="1" applyAlignment="1">
      <alignment/>
    </xf>
    <xf numFmtId="0" fontId="1" fillId="33" borderId="0" xfId="0" applyFont="1" applyFill="1" applyAlignment="1">
      <alignment/>
    </xf>
    <xf numFmtId="43" fontId="0" fillId="33" borderId="19" xfId="42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43" fontId="7" fillId="33" borderId="19" xfId="42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43" fontId="0" fillId="33" borderId="0" xfId="42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left"/>
    </xf>
    <xf numFmtId="43" fontId="0" fillId="0" borderId="0" xfId="42" applyFont="1" applyFill="1" applyAlignment="1">
      <alignment/>
    </xf>
    <xf numFmtId="0" fontId="1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ill="1" applyAlignment="1">
      <alignment/>
    </xf>
    <xf numFmtId="43" fontId="1" fillId="0" borderId="0" xfId="42" applyFont="1" applyFill="1" applyAlignment="1">
      <alignment/>
    </xf>
    <xf numFmtId="49" fontId="0" fillId="0" borderId="21" xfId="0" applyNumberFormat="1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43" fontId="1" fillId="0" borderId="0" xfId="42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43" fontId="1" fillId="0" borderId="19" xfId="42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 horizontal="left"/>
    </xf>
    <xf numFmtId="43" fontId="2" fillId="33" borderId="0" xfId="42" applyFont="1" applyFill="1" applyAlignment="1">
      <alignment/>
    </xf>
    <xf numFmtId="0" fontId="2" fillId="33" borderId="0" xfId="0" applyFont="1" applyFill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10" xfId="59" applyFont="1" applyBorder="1" applyAlignment="1">
      <alignment/>
    </xf>
    <xf numFmtId="0" fontId="0" fillId="0" borderId="24" xfId="0" applyFont="1" applyBorder="1" applyAlignment="1">
      <alignment horizontal="right"/>
    </xf>
    <xf numFmtId="43" fontId="0" fillId="0" borderId="24" xfId="42" applyFont="1" applyBorder="1" applyAlignment="1">
      <alignment/>
    </xf>
    <xf numFmtId="1" fontId="0" fillId="0" borderId="24" xfId="42" applyNumberFormat="1" applyFont="1" applyBorder="1" applyAlignment="1">
      <alignment/>
    </xf>
    <xf numFmtId="43" fontId="1" fillId="0" borderId="16" xfId="42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3" fontId="0" fillId="0" borderId="10" xfId="42" applyFont="1" applyBorder="1" applyAlignment="1">
      <alignment horizontal="right"/>
    </xf>
    <xf numFmtId="43" fontId="0" fillId="0" borderId="16" xfId="42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6</xdr:col>
      <xdr:colOff>19050</xdr:colOff>
      <xdr:row>3</xdr:row>
      <xdr:rowOff>123825</xdr:rowOff>
    </xdr:to>
    <xdr:pic>
      <xdr:nvPicPr>
        <xdr:cNvPr id="1" name="Picture 1" descr="Filmacademie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2819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7</xdr:col>
      <xdr:colOff>9525</xdr:colOff>
      <xdr:row>2</xdr:row>
      <xdr:rowOff>95250</xdr:rowOff>
    </xdr:to>
    <xdr:pic>
      <xdr:nvPicPr>
        <xdr:cNvPr id="1" name="Picture 1" descr="Filmacademie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2809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7</xdr:col>
      <xdr:colOff>57150</xdr:colOff>
      <xdr:row>2</xdr:row>
      <xdr:rowOff>85725</xdr:rowOff>
    </xdr:to>
    <xdr:pic>
      <xdr:nvPicPr>
        <xdr:cNvPr id="1" name="Picture 1" descr="Filmacademie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100"/>
          <a:ext cx="2809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7</xdr:col>
      <xdr:colOff>57150</xdr:colOff>
      <xdr:row>2</xdr:row>
      <xdr:rowOff>85725</xdr:rowOff>
    </xdr:to>
    <xdr:pic>
      <xdr:nvPicPr>
        <xdr:cNvPr id="1" name="Picture 1" descr="Filmacademie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100"/>
          <a:ext cx="2809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7</xdr:col>
      <xdr:colOff>76200</xdr:colOff>
      <xdr:row>2</xdr:row>
      <xdr:rowOff>85725</xdr:rowOff>
    </xdr:to>
    <xdr:pic>
      <xdr:nvPicPr>
        <xdr:cNvPr id="1" name="Picture 1" descr="Filmacademie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2809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7</xdr:col>
      <xdr:colOff>28575</xdr:colOff>
      <xdr:row>2</xdr:row>
      <xdr:rowOff>95250</xdr:rowOff>
    </xdr:to>
    <xdr:pic>
      <xdr:nvPicPr>
        <xdr:cNvPr id="1" name="Picture 1" descr="Filmacademie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100"/>
          <a:ext cx="2809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6</xdr:col>
      <xdr:colOff>19050</xdr:colOff>
      <xdr:row>3</xdr:row>
      <xdr:rowOff>123825</xdr:rowOff>
    </xdr:to>
    <xdr:pic>
      <xdr:nvPicPr>
        <xdr:cNvPr id="1" name="Picture 1" descr="Filmacademie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2819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7</xdr:col>
      <xdr:colOff>85725</xdr:colOff>
      <xdr:row>2</xdr:row>
      <xdr:rowOff>76200</xdr:rowOff>
    </xdr:to>
    <xdr:pic>
      <xdr:nvPicPr>
        <xdr:cNvPr id="1" name="Picture 1" descr="Filmacademie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8575"/>
          <a:ext cx="2819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7</xdr:col>
      <xdr:colOff>47625</xdr:colOff>
      <xdr:row>2</xdr:row>
      <xdr:rowOff>85725</xdr:rowOff>
    </xdr:to>
    <xdr:pic>
      <xdr:nvPicPr>
        <xdr:cNvPr id="1" name="Picture 1" descr="Filmacademie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"/>
          <a:ext cx="2809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7</xdr:col>
      <xdr:colOff>85725</xdr:colOff>
      <xdr:row>2</xdr:row>
      <xdr:rowOff>95250</xdr:rowOff>
    </xdr:to>
    <xdr:pic>
      <xdr:nvPicPr>
        <xdr:cNvPr id="1" name="Picture 1" descr="Filmacademie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2819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9">
      <selection activeCell="H50" sqref="H50"/>
    </sheetView>
  </sheetViews>
  <sheetFormatPr defaultColWidth="9.140625" defaultRowHeight="12.75"/>
  <cols>
    <col min="1" max="3" width="9.140625" style="2" customWidth="1"/>
    <col min="4" max="4" width="7.00390625" style="2" customWidth="1"/>
    <col min="5" max="5" width="14.140625" style="2" customWidth="1"/>
    <col min="6" max="6" width="2.8515625" style="2" customWidth="1"/>
    <col min="7" max="7" width="10.421875" style="3" customWidth="1"/>
    <col min="8" max="8" width="7.8515625" style="2" customWidth="1"/>
    <col min="9" max="16384" width="9.140625" style="2" customWidth="1"/>
  </cols>
  <sheetData>
    <row r="1" spans="1:10" s="1" customFormat="1" ht="9.75">
      <c r="A1" s="61"/>
      <c r="B1" s="62"/>
      <c r="C1" s="62"/>
      <c r="D1" s="62"/>
      <c r="E1" s="62"/>
      <c r="F1" s="62"/>
      <c r="G1" s="63"/>
      <c r="H1" s="61" t="s">
        <v>282</v>
      </c>
      <c r="I1" s="62"/>
      <c r="J1" s="62"/>
    </row>
    <row r="2" spans="1:10" s="1" customFormat="1" ht="9.75">
      <c r="A2" s="61"/>
      <c r="B2" s="62"/>
      <c r="C2" s="62"/>
      <c r="D2" s="62"/>
      <c r="E2" s="62"/>
      <c r="F2" s="62"/>
      <c r="G2" s="63"/>
      <c r="H2" s="61" t="s">
        <v>283</v>
      </c>
      <c r="I2" s="62"/>
      <c r="J2" s="62"/>
    </row>
    <row r="3" spans="1:10" s="1" customFormat="1" ht="9.75">
      <c r="A3" s="62"/>
      <c r="B3" s="62"/>
      <c r="C3" s="62"/>
      <c r="D3" s="62"/>
      <c r="E3" s="62"/>
      <c r="F3" s="62"/>
      <c r="G3" s="63"/>
      <c r="H3" s="61" t="s">
        <v>284</v>
      </c>
      <c r="I3" s="62"/>
      <c r="J3" s="62"/>
    </row>
    <row r="4" spans="1:10" s="1" customFormat="1" ht="9.75">
      <c r="A4" s="62"/>
      <c r="B4" s="62"/>
      <c r="C4" s="62"/>
      <c r="D4" s="62"/>
      <c r="E4" s="62"/>
      <c r="F4" s="62"/>
      <c r="G4" s="63"/>
      <c r="H4" s="108" t="s">
        <v>285</v>
      </c>
      <c r="I4" s="62"/>
      <c r="J4" s="62"/>
    </row>
    <row r="5" spans="1:10" s="1" customFormat="1" ht="10.5" thickBot="1">
      <c r="A5" s="64"/>
      <c r="B5" s="64"/>
      <c r="C5" s="64"/>
      <c r="D5" s="64"/>
      <c r="E5" s="64"/>
      <c r="F5" s="64"/>
      <c r="G5" s="65"/>
      <c r="H5" s="107" t="s">
        <v>286</v>
      </c>
      <c r="I5" s="64"/>
      <c r="J5" s="64"/>
    </row>
    <row r="6" spans="1:10" s="5" customFormat="1" ht="15.75" thickBot="1">
      <c r="A6" s="66"/>
      <c r="B6" s="67" t="s">
        <v>0</v>
      </c>
      <c r="C6" s="66"/>
      <c r="D6" s="67"/>
      <c r="E6" s="66"/>
      <c r="F6" s="68"/>
      <c r="G6" s="68"/>
      <c r="H6" s="68"/>
      <c r="I6" s="68"/>
      <c r="J6" s="69"/>
    </row>
    <row r="7" spans="1:10" ht="12">
      <c r="A7" s="78"/>
      <c r="B7" s="78"/>
      <c r="C7" s="78"/>
      <c r="D7" s="78"/>
      <c r="E7" s="78"/>
      <c r="F7" s="78"/>
      <c r="G7" s="90"/>
      <c r="H7" s="78"/>
      <c r="I7" s="78"/>
      <c r="J7" s="78"/>
    </row>
    <row r="8" spans="1:10" ht="12">
      <c r="A8" s="91" t="s">
        <v>1</v>
      </c>
      <c r="B8" s="92"/>
      <c r="C8" s="77"/>
      <c r="D8" s="78"/>
      <c r="E8" s="78"/>
      <c r="F8" s="78"/>
      <c r="G8" s="90"/>
      <c r="H8" s="78"/>
      <c r="I8" s="78"/>
      <c r="J8" s="78"/>
    </row>
    <row r="9" spans="1:10" ht="12">
      <c r="A9" s="91" t="s">
        <v>3</v>
      </c>
      <c r="B9" s="92"/>
      <c r="C9" s="76"/>
      <c r="D9" s="78"/>
      <c r="E9" s="78"/>
      <c r="F9" s="78"/>
      <c r="G9" s="90"/>
      <c r="H9" s="78"/>
      <c r="I9" s="78"/>
      <c r="J9" s="78"/>
    </row>
    <row r="10" spans="1:10" ht="12">
      <c r="A10" s="78"/>
      <c r="B10" s="92"/>
      <c r="C10" s="77"/>
      <c r="D10" s="78"/>
      <c r="E10" s="78"/>
      <c r="F10" s="90"/>
      <c r="G10" s="78"/>
      <c r="H10" s="78"/>
      <c r="I10" s="78"/>
      <c r="J10" s="78"/>
    </row>
    <row r="11" spans="1:10" ht="12">
      <c r="A11" s="91" t="s">
        <v>4</v>
      </c>
      <c r="B11" s="92" t="s">
        <v>2</v>
      </c>
      <c r="C11" s="77"/>
      <c r="D11" s="78"/>
      <c r="E11" s="78"/>
      <c r="F11" s="78"/>
      <c r="G11" s="94" t="s">
        <v>5</v>
      </c>
      <c r="H11" s="92"/>
      <c r="I11" s="77"/>
      <c r="J11" s="78"/>
    </row>
    <row r="12" spans="1:10" ht="12">
      <c r="A12" s="91" t="s">
        <v>6</v>
      </c>
      <c r="B12" s="92" t="s">
        <v>2</v>
      </c>
      <c r="C12" s="115"/>
      <c r="D12" s="78"/>
      <c r="E12" s="78"/>
      <c r="F12" s="78"/>
      <c r="G12" s="94" t="s">
        <v>7</v>
      </c>
      <c r="H12" s="92"/>
      <c r="I12" s="77"/>
      <c r="J12" s="78"/>
    </row>
    <row r="13" spans="1:10" ht="12">
      <c r="A13" s="91" t="s">
        <v>8</v>
      </c>
      <c r="B13" s="92"/>
      <c r="C13" s="115"/>
      <c r="D13" s="78"/>
      <c r="E13" s="78"/>
      <c r="F13" s="78"/>
      <c r="G13" s="94" t="s">
        <v>9</v>
      </c>
      <c r="H13" s="95"/>
      <c r="I13" s="96"/>
      <c r="J13" s="78"/>
    </row>
    <row r="14" spans="1:10" ht="12">
      <c r="A14" s="91" t="s">
        <v>10</v>
      </c>
      <c r="B14" s="92" t="s">
        <v>2</v>
      </c>
      <c r="C14" s="115"/>
      <c r="D14" s="78"/>
      <c r="E14" s="78"/>
      <c r="F14" s="78"/>
      <c r="G14" s="94" t="s">
        <v>11</v>
      </c>
      <c r="H14" s="92"/>
      <c r="I14" s="115"/>
      <c r="J14" s="78"/>
    </row>
    <row r="15" spans="1:10" ht="12">
      <c r="A15" s="91" t="s">
        <v>12</v>
      </c>
      <c r="B15" s="92" t="s">
        <v>2</v>
      </c>
      <c r="C15" s="115"/>
      <c r="D15" s="78"/>
      <c r="E15" s="78"/>
      <c r="F15" s="78"/>
      <c r="G15" s="94" t="s">
        <v>13</v>
      </c>
      <c r="H15" s="92"/>
      <c r="I15" s="76"/>
      <c r="J15" s="78"/>
    </row>
    <row r="16" spans="1:10" ht="12">
      <c r="A16" s="91" t="s">
        <v>14</v>
      </c>
      <c r="B16" s="92" t="s">
        <v>2</v>
      </c>
      <c r="C16" s="115"/>
      <c r="D16" s="78"/>
      <c r="E16" s="78"/>
      <c r="F16" s="78"/>
      <c r="G16" s="97" t="s">
        <v>15</v>
      </c>
      <c r="H16" s="92"/>
      <c r="I16" s="98"/>
      <c r="J16" s="78"/>
    </row>
    <row r="17" spans="1:10" ht="12">
      <c r="A17" s="91" t="s">
        <v>16</v>
      </c>
      <c r="B17" s="92"/>
      <c r="C17" s="115"/>
      <c r="D17" s="78"/>
      <c r="E17" s="78"/>
      <c r="F17" s="78"/>
      <c r="G17" s="94" t="s">
        <v>17</v>
      </c>
      <c r="H17" s="92"/>
      <c r="I17" s="77"/>
      <c r="J17" s="78"/>
    </row>
    <row r="18" spans="1:10" ht="12.75" thickBot="1">
      <c r="A18" s="99"/>
      <c r="B18" s="99"/>
      <c r="C18" s="99"/>
      <c r="D18" s="99"/>
      <c r="E18" s="99"/>
      <c r="F18" s="99"/>
      <c r="G18" s="100" t="s">
        <v>273</v>
      </c>
      <c r="H18" s="101"/>
      <c r="I18" s="99"/>
      <c r="J18" s="99"/>
    </row>
    <row r="19" spans="1:10" ht="15.75" thickBot="1">
      <c r="A19" s="69"/>
      <c r="B19" s="67" t="s">
        <v>19</v>
      </c>
      <c r="C19" s="69"/>
      <c r="D19" s="69"/>
      <c r="E19" s="69"/>
      <c r="F19" s="69"/>
      <c r="G19" s="69"/>
      <c r="H19" s="69"/>
      <c r="I19" s="69"/>
      <c r="J19" s="69"/>
    </row>
    <row r="20" spans="1:10" ht="12">
      <c r="A20" s="70"/>
      <c r="B20" s="71"/>
      <c r="C20" s="71"/>
      <c r="D20" s="71"/>
      <c r="E20" s="71"/>
      <c r="F20" s="72"/>
      <c r="G20" s="73"/>
      <c r="H20" s="70"/>
      <c r="I20" s="70"/>
      <c r="J20" s="70"/>
    </row>
    <row r="21" spans="1:10" ht="12">
      <c r="A21" s="37" t="s">
        <v>20</v>
      </c>
      <c r="B21" s="119" t="s">
        <v>21</v>
      </c>
      <c r="C21" s="120"/>
      <c r="D21" s="120"/>
      <c r="E21" s="121"/>
      <c r="F21" s="39" t="s">
        <v>269</v>
      </c>
      <c r="G21" s="40">
        <f>'prod. begroting 1'!M12</f>
        <v>0</v>
      </c>
      <c r="H21" s="70"/>
      <c r="I21" s="70"/>
      <c r="J21" s="70"/>
    </row>
    <row r="22" spans="1:10" ht="12">
      <c r="A22" s="41" t="s">
        <v>22</v>
      </c>
      <c r="B22" s="119" t="s">
        <v>23</v>
      </c>
      <c r="C22" s="120"/>
      <c r="D22" s="120"/>
      <c r="E22" s="121"/>
      <c r="F22" s="42" t="s">
        <v>269</v>
      </c>
      <c r="G22" s="40">
        <f>'prod. begroting 1'!M17</f>
        <v>0</v>
      </c>
      <c r="H22" s="70"/>
      <c r="I22" s="70"/>
      <c r="J22" s="70"/>
    </row>
    <row r="23" spans="1:10" ht="12">
      <c r="A23" s="41" t="s">
        <v>24</v>
      </c>
      <c r="B23" s="38" t="s">
        <v>25</v>
      </c>
      <c r="C23" s="38"/>
      <c r="D23" s="38"/>
      <c r="E23" s="38"/>
      <c r="F23" s="42" t="s">
        <v>269</v>
      </c>
      <c r="G23" s="40">
        <f>'prod. begroting 1'!M23</f>
        <v>0</v>
      </c>
      <c r="H23" s="70"/>
      <c r="I23" s="70"/>
      <c r="J23" s="70"/>
    </row>
    <row r="24" spans="1:10" ht="12">
      <c r="A24" s="41" t="s">
        <v>26</v>
      </c>
      <c r="B24" s="38" t="s">
        <v>287</v>
      </c>
      <c r="C24" s="38"/>
      <c r="D24" s="38"/>
      <c r="E24" s="38"/>
      <c r="F24" s="42" t="s">
        <v>269</v>
      </c>
      <c r="G24" s="40">
        <f>'prod. begroting 1'!M28</f>
        <v>0</v>
      </c>
      <c r="H24" s="70"/>
      <c r="I24" s="70"/>
      <c r="J24" s="70"/>
    </row>
    <row r="25" spans="1:10" ht="12">
      <c r="A25" s="41" t="s">
        <v>28</v>
      </c>
      <c r="B25" s="38" t="s">
        <v>29</v>
      </c>
      <c r="C25" s="38"/>
      <c r="D25" s="38"/>
      <c r="E25" s="38"/>
      <c r="F25" s="42" t="s">
        <v>269</v>
      </c>
      <c r="G25" s="40">
        <f>'prod. begroting 1'!M34</f>
        <v>0</v>
      </c>
      <c r="H25" s="70"/>
      <c r="I25" s="70"/>
      <c r="J25" s="70"/>
    </row>
    <row r="26" spans="1:10" ht="12">
      <c r="A26" s="41" t="s">
        <v>30</v>
      </c>
      <c r="B26" s="38" t="s">
        <v>31</v>
      </c>
      <c r="C26" s="38"/>
      <c r="D26" s="38"/>
      <c r="E26" s="38"/>
      <c r="F26" s="42" t="s">
        <v>269</v>
      </c>
      <c r="G26" s="40">
        <f>'prod. begroting 1'!M53</f>
        <v>0</v>
      </c>
      <c r="H26" s="70"/>
      <c r="I26" s="70"/>
      <c r="J26" s="70"/>
    </row>
    <row r="27" spans="1:10" ht="12">
      <c r="A27" s="41" t="s">
        <v>32</v>
      </c>
      <c r="B27" s="38" t="s">
        <v>33</v>
      </c>
      <c r="C27" s="38"/>
      <c r="D27" s="38"/>
      <c r="E27" s="38"/>
      <c r="F27" s="42" t="s">
        <v>269</v>
      </c>
      <c r="G27" s="40">
        <f>'prod. begroting 2'!M13</f>
        <v>0</v>
      </c>
      <c r="H27" s="70"/>
      <c r="I27" s="70"/>
      <c r="J27" s="70"/>
    </row>
    <row r="28" spans="1:10" ht="12">
      <c r="A28" s="41" t="s">
        <v>34</v>
      </c>
      <c r="B28" s="38" t="s">
        <v>35</v>
      </c>
      <c r="C28" s="38"/>
      <c r="D28" s="38"/>
      <c r="E28" s="38"/>
      <c r="F28" s="42" t="s">
        <v>269</v>
      </c>
      <c r="G28" s="40">
        <f>'prod. begroting 2'!M26</f>
        <v>0</v>
      </c>
      <c r="H28" s="70"/>
      <c r="I28" s="70"/>
      <c r="J28" s="70"/>
    </row>
    <row r="29" spans="1:10" ht="12">
      <c r="A29" s="41" t="s">
        <v>36</v>
      </c>
      <c r="B29" s="38" t="s">
        <v>249</v>
      </c>
      <c r="C29" s="38"/>
      <c r="D29" s="38"/>
      <c r="E29" s="38"/>
      <c r="F29" s="42" t="s">
        <v>269</v>
      </c>
      <c r="G29" s="40">
        <f>'prod. begroting 2'!M40</f>
        <v>0</v>
      </c>
      <c r="H29" s="70"/>
      <c r="I29" s="70"/>
      <c r="J29" s="70"/>
    </row>
    <row r="30" spans="1:10" ht="12">
      <c r="A30" s="41" t="s">
        <v>38</v>
      </c>
      <c r="B30" s="38" t="s">
        <v>248</v>
      </c>
      <c r="C30" s="38"/>
      <c r="D30" s="38"/>
      <c r="E30" s="38"/>
      <c r="F30" s="42" t="s">
        <v>269</v>
      </c>
      <c r="G30" s="40">
        <f>'prod. begroting 2'!M47</f>
        <v>0</v>
      </c>
      <c r="H30" s="70"/>
      <c r="I30" s="70"/>
      <c r="J30" s="70"/>
    </row>
    <row r="31" spans="1:10" ht="12">
      <c r="A31" s="41" t="s">
        <v>40</v>
      </c>
      <c r="B31" s="38" t="s">
        <v>41</v>
      </c>
      <c r="C31" s="38"/>
      <c r="D31" s="38"/>
      <c r="E31" s="38"/>
      <c r="F31" s="42" t="s">
        <v>269</v>
      </c>
      <c r="G31" s="40">
        <f>'prod. begroting 3'!M26</f>
        <v>0</v>
      </c>
      <c r="H31" s="70"/>
      <c r="I31" s="70"/>
      <c r="J31" s="70"/>
    </row>
    <row r="32" spans="1:10" ht="12">
      <c r="A32" s="41" t="s">
        <v>42</v>
      </c>
      <c r="B32" s="38" t="s">
        <v>43</v>
      </c>
      <c r="C32" s="38"/>
      <c r="D32" s="38"/>
      <c r="E32" s="38"/>
      <c r="F32" s="42" t="s">
        <v>269</v>
      </c>
      <c r="G32" s="40">
        <f>'prod. begroting 3'!M52</f>
        <v>0</v>
      </c>
      <c r="H32" s="70"/>
      <c r="I32" s="70"/>
      <c r="J32" s="70"/>
    </row>
    <row r="33" spans="1:10" ht="12">
      <c r="A33" s="41" t="s">
        <v>44</v>
      </c>
      <c r="B33" s="38" t="s">
        <v>45</v>
      </c>
      <c r="C33" s="38"/>
      <c r="D33" s="38"/>
      <c r="E33" s="38"/>
      <c r="F33" s="42" t="s">
        <v>269</v>
      </c>
      <c r="G33" s="40">
        <f>'prod. begroting 4'!M13</f>
        <v>0</v>
      </c>
      <c r="H33" s="70"/>
      <c r="I33" s="74"/>
      <c r="J33" s="70"/>
    </row>
    <row r="34" spans="1:10" ht="12">
      <c r="A34" s="41" t="s">
        <v>46</v>
      </c>
      <c r="B34" s="38" t="s">
        <v>47</v>
      </c>
      <c r="C34" s="38"/>
      <c r="D34" s="38"/>
      <c r="E34" s="38"/>
      <c r="F34" s="42" t="s">
        <v>269</v>
      </c>
      <c r="G34" s="40">
        <f>'prod. begroting 4'!M23</f>
        <v>0</v>
      </c>
      <c r="H34" s="70"/>
      <c r="I34" s="70"/>
      <c r="J34" s="70"/>
    </row>
    <row r="35" spans="1:10" ht="12">
      <c r="A35" s="41" t="s">
        <v>48</v>
      </c>
      <c r="B35" s="38" t="s">
        <v>49</v>
      </c>
      <c r="C35" s="38"/>
      <c r="D35" s="38"/>
      <c r="E35" s="38"/>
      <c r="F35" s="42" t="s">
        <v>269</v>
      </c>
      <c r="G35" s="40">
        <f>'prod. begroting 4'!M36</f>
        <v>0</v>
      </c>
      <c r="H35" s="70"/>
      <c r="I35" s="70"/>
      <c r="J35" s="70"/>
    </row>
    <row r="36" spans="1:10" ht="12">
      <c r="A36" s="41" t="s">
        <v>50</v>
      </c>
      <c r="B36" s="38" t="s">
        <v>51</v>
      </c>
      <c r="C36" s="38"/>
      <c r="D36" s="38"/>
      <c r="E36" s="38"/>
      <c r="F36" s="42" t="s">
        <v>269</v>
      </c>
      <c r="G36" s="40">
        <f>'prod. begroting 4'!M44</f>
        <v>0</v>
      </c>
      <c r="H36" s="70"/>
      <c r="I36" s="70"/>
      <c r="J36" s="70"/>
    </row>
    <row r="37" spans="1:10" ht="12">
      <c r="A37" s="70"/>
      <c r="B37" s="72"/>
      <c r="C37" s="72"/>
      <c r="D37" s="72"/>
      <c r="E37" s="37" t="s">
        <v>52</v>
      </c>
      <c r="F37" s="39" t="s">
        <v>269</v>
      </c>
      <c r="G37" s="43">
        <f>SUM(G21:G36)</f>
        <v>0</v>
      </c>
      <c r="H37" s="70"/>
      <c r="I37" s="70"/>
      <c r="J37" s="70"/>
    </row>
    <row r="38" spans="1:10" ht="12">
      <c r="A38" s="70"/>
      <c r="B38" s="72"/>
      <c r="C38" s="72"/>
      <c r="D38" s="72"/>
      <c r="E38" s="41" t="s">
        <v>267</v>
      </c>
      <c r="F38" s="39" t="s">
        <v>269</v>
      </c>
      <c r="G38" s="40">
        <f>PRODUCT(G37,0.1)</f>
        <v>0</v>
      </c>
      <c r="H38" s="70"/>
      <c r="I38" s="70"/>
      <c r="J38" s="70"/>
    </row>
    <row r="39" spans="1:10" ht="12">
      <c r="A39" s="70"/>
      <c r="B39" s="72"/>
      <c r="C39" s="72"/>
      <c r="D39" s="72"/>
      <c r="E39" s="41"/>
      <c r="F39" s="44"/>
      <c r="G39" s="40"/>
      <c r="H39" s="70"/>
      <c r="I39" s="70"/>
      <c r="J39" s="70"/>
    </row>
    <row r="40" spans="1:10" ht="12">
      <c r="A40" s="70"/>
      <c r="B40" s="72"/>
      <c r="C40" s="72"/>
      <c r="D40" s="72"/>
      <c r="E40" s="45" t="s">
        <v>53</v>
      </c>
      <c r="F40" s="46" t="s">
        <v>269</v>
      </c>
      <c r="G40" s="43">
        <f>SUM(G37,G38)</f>
        <v>0</v>
      </c>
      <c r="H40" s="70"/>
      <c r="I40" s="70"/>
      <c r="J40" s="70"/>
    </row>
    <row r="41" spans="1:10" ht="12.75" thickBot="1">
      <c r="A41" s="69"/>
      <c r="B41" s="69"/>
      <c r="C41" s="69"/>
      <c r="D41" s="69"/>
      <c r="E41" s="69"/>
      <c r="F41" s="69"/>
      <c r="G41" s="75"/>
      <c r="H41" s="69"/>
      <c r="I41" s="69"/>
      <c r="J41" s="69"/>
    </row>
    <row r="42" spans="1:10" ht="15.75" thickBot="1">
      <c r="A42" s="69"/>
      <c r="B42" s="67" t="s">
        <v>54</v>
      </c>
      <c r="C42" s="69"/>
      <c r="D42" s="69"/>
      <c r="E42" s="69"/>
      <c r="F42" s="69"/>
      <c r="G42" s="69"/>
      <c r="H42" s="75"/>
      <c r="I42" s="69"/>
      <c r="J42" s="69"/>
    </row>
    <row r="43" spans="1:10" ht="12">
      <c r="A43" s="70"/>
      <c r="B43" s="70"/>
      <c r="C43" s="70"/>
      <c r="D43" s="70"/>
      <c r="E43" s="70"/>
      <c r="F43" s="70"/>
      <c r="G43" s="73"/>
      <c r="H43" s="70"/>
      <c r="I43" s="70"/>
      <c r="J43" s="70"/>
    </row>
    <row r="44" spans="1:10" ht="12">
      <c r="A44" s="44" t="s">
        <v>20</v>
      </c>
      <c r="B44" s="44" t="s">
        <v>288</v>
      </c>
      <c r="C44" s="36"/>
      <c r="D44" s="36"/>
      <c r="E44" s="36"/>
      <c r="F44" s="39" t="s">
        <v>269</v>
      </c>
      <c r="G44" s="40"/>
      <c r="H44" s="70"/>
      <c r="I44" s="70"/>
      <c r="J44" s="70"/>
    </row>
    <row r="45" spans="1:10" ht="12">
      <c r="A45" s="44" t="s">
        <v>22</v>
      </c>
      <c r="B45" s="44" t="s">
        <v>258</v>
      </c>
      <c r="C45" s="36"/>
      <c r="D45" s="36"/>
      <c r="E45" s="36"/>
      <c r="F45" s="39" t="s">
        <v>269</v>
      </c>
      <c r="G45" s="40"/>
      <c r="H45" s="70"/>
      <c r="I45" s="70"/>
      <c r="J45" s="70"/>
    </row>
    <row r="46" spans="1:10" ht="12">
      <c r="A46" s="44" t="s">
        <v>24</v>
      </c>
      <c r="B46" s="44" t="s">
        <v>259</v>
      </c>
      <c r="C46" s="36"/>
      <c r="D46" s="36"/>
      <c r="E46" s="36"/>
      <c r="F46" s="39" t="s">
        <v>269</v>
      </c>
      <c r="G46" s="40"/>
      <c r="H46" s="70"/>
      <c r="I46" s="70"/>
      <c r="J46" s="70"/>
    </row>
    <row r="47" spans="1:10" ht="12">
      <c r="A47" s="44" t="s">
        <v>26</v>
      </c>
      <c r="B47" s="44" t="s">
        <v>55</v>
      </c>
      <c r="C47" s="36"/>
      <c r="D47" s="36"/>
      <c r="E47" s="36"/>
      <c r="F47" s="39" t="s">
        <v>269</v>
      </c>
      <c r="G47" s="40"/>
      <c r="H47" s="70"/>
      <c r="I47" s="70"/>
      <c r="J47" s="70"/>
    </row>
    <row r="48" spans="1:10" ht="12">
      <c r="A48" s="44" t="s">
        <v>28</v>
      </c>
      <c r="B48" s="44" t="s">
        <v>55</v>
      </c>
      <c r="C48" s="36"/>
      <c r="D48" s="36"/>
      <c r="E48" s="36"/>
      <c r="F48" s="39" t="s">
        <v>269</v>
      </c>
      <c r="G48" s="40"/>
      <c r="H48" s="70"/>
      <c r="I48" s="70"/>
      <c r="J48" s="70"/>
    </row>
    <row r="49" spans="1:10" ht="12">
      <c r="A49" s="44" t="s">
        <v>30</v>
      </c>
      <c r="B49" s="44" t="s">
        <v>261</v>
      </c>
      <c r="C49" s="36"/>
      <c r="D49" s="36"/>
      <c r="E49" s="36"/>
      <c r="F49" s="39" t="s">
        <v>269</v>
      </c>
      <c r="G49" s="40"/>
      <c r="H49" s="70"/>
      <c r="I49" s="70"/>
      <c r="J49" s="70"/>
    </row>
    <row r="50" spans="1:10" ht="12">
      <c r="A50" s="44" t="s">
        <v>32</v>
      </c>
      <c r="B50" s="44" t="s">
        <v>257</v>
      </c>
      <c r="C50" s="36"/>
      <c r="D50" s="36"/>
      <c r="E50" s="36"/>
      <c r="F50" s="39" t="s">
        <v>269</v>
      </c>
      <c r="G50" s="40"/>
      <c r="H50" s="70"/>
      <c r="I50" s="70"/>
      <c r="J50" s="70"/>
    </row>
    <row r="51" spans="1:10" ht="12">
      <c r="A51" s="44" t="s">
        <v>34</v>
      </c>
      <c r="B51" s="44" t="s">
        <v>260</v>
      </c>
      <c r="C51" s="36"/>
      <c r="D51" s="36"/>
      <c r="E51" s="36"/>
      <c r="F51" s="39" t="s">
        <v>269</v>
      </c>
      <c r="G51" s="118"/>
      <c r="H51" s="70"/>
      <c r="I51" s="70"/>
      <c r="J51" s="70"/>
    </row>
    <row r="52" spans="1:10" ht="12">
      <c r="A52" s="70"/>
      <c r="B52" s="72"/>
      <c r="C52" s="72"/>
      <c r="D52" s="72"/>
      <c r="E52" s="47" t="s">
        <v>53</v>
      </c>
      <c r="F52" s="46" t="s">
        <v>269</v>
      </c>
      <c r="G52" s="43">
        <f>SUM(G44:G51)</f>
        <v>0</v>
      </c>
      <c r="H52" s="70"/>
      <c r="I52" s="70"/>
      <c r="J52" s="70"/>
    </row>
    <row r="53" spans="1:10" s="1" customFormat="1" ht="12">
      <c r="A53" s="70"/>
      <c r="B53" s="62"/>
      <c r="C53" s="62"/>
      <c r="D53" s="62"/>
      <c r="E53" s="62"/>
      <c r="F53" s="62"/>
      <c r="G53" s="63"/>
      <c r="H53" s="70"/>
      <c r="I53" s="62"/>
      <c r="J53" s="62"/>
    </row>
    <row r="54" spans="1:10" s="1" customFormat="1" ht="9.75">
      <c r="A54" s="62" t="s">
        <v>56</v>
      </c>
      <c r="B54" s="62"/>
      <c r="C54" s="62"/>
      <c r="D54" s="62"/>
      <c r="E54" s="62"/>
      <c r="F54" s="62"/>
      <c r="G54" s="63"/>
      <c r="H54" s="79" t="s">
        <v>268</v>
      </c>
      <c r="I54" s="79"/>
      <c r="J54" s="62"/>
    </row>
    <row r="55" spans="1:10" ht="12">
      <c r="A55" s="62" t="s">
        <v>57</v>
      </c>
      <c r="B55" s="70"/>
      <c r="C55" s="62"/>
      <c r="D55" s="62"/>
      <c r="E55" s="62"/>
      <c r="F55" s="62"/>
      <c r="G55" s="73"/>
      <c r="H55" s="62" t="s">
        <v>57</v>
      </c>
      <c r="I55" s="62"/>
      <c r="J55" s="70"/>
    </row>
    <row r="56" spans="1:10" ht="12">
      <c r="A56" s="62"/>
      <c r="B56" s="70"/>
      <c r="C56" s="70"/>
      <c r="D56" s="70"/>
      <c r="E56" s="70"/>
      <c r="F56" s="70"/>
      <c r="G56" s="73"/>
      <c r="H56" s="62"/>
      <c r="I56" s="70"/>
      <c r="J56" s="70"/>
    </row>
    <row r="57" spans="1:10" ht="12">
      <c r="A57" s="62"/>
      <c r="B57" s="70"/>
      <c r="C57" s="70"/>
      <c r="D57" s="70"/>
      <c r="E57" s="70"/>
      <c r="F57" s="70"/>
      <c r="G57" s="73"/>
      <c r="H57" s="62"/>
      <c r="I57" s="70"/>
      <c r="J57" s="70"/>
    </row>
  </sheetData>
  <sheetProtection/>
  <mergeCells count="2">
    <mergeCell ref="B21:E21"/>
    <mergeCell ref="B22:E22"/>
  </mergeCells>
  <printOptions/>
  <pageMargins left="0.7480314960629921" right="0.1968503937007874" top="0.984251968503937" bottom="0.5905511811023623" header="0.5118110236220472" footer="0.5118110236220472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14"/>
  <sheetViews>
    <sheetView workbookViewId="0" topLeftCell="A3">
      <selection activeCell="N44" sqref="N44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9.140625" style="2" customWidth="1"/>
    <col min="4" max="4" width="10.28125" style="2" customWidth="1"/>
    <col min="5" max="5" width="5.00390625" style="2" customWidth="1"/>
    <col min="6" max="6" width="5.8515625" style="2" customWidth="1"/>
    <col min="7" max="7" width="3.7109375" style="3" customWidth="1"/>
    <col min="8" max="8" width="9.421875" style="2" customWidth="1"/>
    <col min="9" max="9" width="0.71875" style="2" customWidth="1"/>
    <col min="10" max="10" width="2.28125" style="2" customWidth="1"/>
    <col min="11" max="11" width="10.7109375" style="2" customWidth="1"/>
    <col min="12" max="12" width="1.1484375" style="2" customWidth="1"/>
    <col min="13" max="13" width="2.28125" style="2" customWidth="1"/>
    <col min="14" max="14" width="11.140625" style="2" customWidth="1"/>
    <col min="15" max="16384" width="9.140625" style="2" customWidth="1"/>
  </cols>
  <sheetData>
    <row r="1" spans="1:14" s="1" customFormat="1" ht="9.75">
      <c r="A1" s="61"/>
      <c r="B1" s="62"/>
      <c r="C1" s="62"/>
      <c r="D1" s="62"/>
      <c r="E1" s="62"/>
      <c r="F1" s="62"/>
      <c r="G1" s="63"/>
      <c r="H1" s="80"/>
      <c r="I1" s="80" t="s">
        <v>297</v>
      </c>
      <c r="J1" s="61"/>
      <c r="K1" s="62"/>
      <c r="L1" s="62"/>
      <c r="M1" s="62"/>
      <c r="N1" s="62"/>
    </row>
    <row r="2" spans="1:14" s="1" customFormat="1" ht="9.75">
      <c r="A2" s="61"/>
      <c r="B2" s="62"/>
      <c r="C2" s="62"/>
      <c r="D2" s="62"/>
      <c r="E2" s="62"/>
      <c r="F2" s="62"/>
      <c r="G2" s="63"/>
      <c r="H2" s="80"/>
      <c r="I2" s="80"/>
      <c r="J2" s="61" t="s">
        <v>2</v>
      </c>
      <c r="K2" s="62"/>
      <c r="L2" s="62"/>
      <c r="M2" s="81"/>
      <c r="N2" s="81"/>
    </row>
    <row r="3" spans="1:14" s="1" customFormat="1" ht="10.5" thickBot="1">
      <c r="A3" s="64"/>
      <c r="B3" s="64"/>
      <c r="C3" s="64"/>
      <c r="D3" s="64"/>
      <c r="E3" s="64"/>
      <c r="F3" s="64"/>
      <c r="G3" s="65"/>
      <c r="H3" s="64"/>
      <c r="I3" s="64"/>
      <c r="J3" s="64"/>
      <c r="K3" s="64"/>
      <c r="L3" s="64"/>
      <c r="M3" s="64"/>
      <c r="N3" s="64"/>
    </row>
    <row r="4" spans="1:14" s="1" customFormat="1" ht="15.75" thickBot="1">
      <c r="A4" s="66"/>
      <c r="B4" s="67" t="s">
        <v>59</v>
      </c>
      <c r="C4" s="66"/>
      <c r="D4" s="82" t="s">
        <v>111</v>
      </c>
      <c r="E4" s="66"/>
      <c r="F4" s="66"/>
      <c r="G4" s="83"/>
      <c r="H4" s="66"/>
      <c r="I4" s="66"/>
      <c r="J4" s="66"/>
      <c r="K4" s="89"/>
      <c r="L4" s="88" t="s">
        <v>240</v>
      </c>
      <c r="M4" s="84"/>
      <c r="N4" s="85"/>
    </row>
    <row r="5" spans="1:14" s="1" customFormat="1" ht="15">
      <c r="A5" s="31"/>
      <c r="B5" s="31"/>
      <c r="C5" s="31"/>
      <c r="D5" s="11"/>
      <c r="E5" s="11"/>
      <c r="F5" s="11"/>
      <c r="G5" s="11"/>
      <c r="H5" s="11"/>
      <c r="I5" s="11"/>
      <c r="J5" s="11"/>
      <c r="K5" s="49" t="s">
        <v>238</v>
      </c>
      <c r="L5" s="11"/>
      <c r="M5" s="11"/>
      <c r="N5" s="49" t="s">
        <v>239</v>
      </c>
    </row>
    <row r="6" spans="1:14" s="5" customFormat="1" ht="15">
      <c r="A6" s="22" t="s">
        <v>44</v>
      </c>
      <c r="B6" s="22" t="s">
        <v>45</v>
      </c>
      <c r="C6" s="22"/>
      <c r="D6" s="13"/>
      <c r="E6" s="13"/>
      <c r="F6" s="13"/>
      <c r="G6" s="13"/>
      <c r="H6" s="11"/>
      <c r="I6" s="11"/>
      <c r="J6"/>
      <c r="K6"/>
      <c r="L6"/>
      <c r="M6"/>
      <c r="N6" s="1"/>
    </row>
    <row r="7" spans="1:14" ht="12">
      <c r="A7" t="s">
        <v>194</v>
      </c>
      <c r="B7" t="s">
        <v>195</v>
      </c>
      <c r="C7" s="32"/>
      <c r="D7" s="11"/>
      <c r="E7" s="11"/>
      <c r="F7" s="11"/>
      <c r="G7"/>
      <c r="H7"/>
      <c r="I7" s="7"/>
      <c r="J7" s="6" t="s">
        <v>269</v>
      </c>
      <c r="K7" s="14">
        <f>'prod. begroting 4'!K7</f>
        <v>0</v>
      </c>
      <c r="L7" s="8"/>
      <c r="M7" s="6" t="s">
        <v>269</v>
      </c>
      <c r="N7" s="14"/>
    </row>
    <row r="8" spans="1:14" ht="12">
      <c r="A8" s="4" t="s">
        <v>196</v>
      </c>
      <c r="B8" s="4" t="s">
        <v>241</v>
      </c>
      <c r="C8" s="32"/>
      <c r="D8" s="4"/>
      <c r="E8" s="7"/>
      <c r="F8" s="11"/>
      <c r="G8" s="7"/>
      <c r="H8" s="8"/>
      <c r="I8" s="7"/>
      <c r="J8" s="6" t="s">
        <v>269</v>
      </c>
      <c r="K8" s="14">
        <f>'prod. begroting 4'!K8</f>
        <v>0</v>
      </c>
      <c r="L8" s="8"/>
      <c r="M8" s="6" t="s">
        <v>269</v>
      </c>
      <c r="N8" s="14"/>
    </row>
    <row r="9" spans="1:14" ht="12">
      <c r="A9" s="4" t="s">
        <v>198</v>
      </c>
      <c r="B9" s="32" t="s">
        <v>289</v>
      </c>
      <c r="C9" s="11"/>
      <c r="D9" s="27">
        <f>'prod. begroting 4'!D9</f>
        <v>0</v>
      </c>
      <c r="E9" s="11" t="s">
        <v>199</v>
      </c>
      <c r="F9" s="11" t="s">
        <v>200</v>
      </c>
      <c r="G9" s="6" t="s">
        <v>269</v>
      </c>
      <c r="H9" s="14">
        <f>'prod. begroting 4'!H9</f>
        <v>0</v>
      </c>
      <c r="I9" s="7"/>
      <c r="J9" s="6" t="s">
        <v>269</v>
      </c>
      <c r="K9" s="14">
        <f>PRODUCT(D9,H9)</f>
        <v>0</v>
      </c>
      <c r="L9" s="8"/>
      <c r="M9" s="6" t="s">
        <v>269</v>
      </c>
      <c r="N9" s="14"/>
    </row>
    <row r="10" spans="1:14" ht="12.75" thickBot="1">
      <c r="A10" s="4" t="s">
        <v>201</v>
      </c>
      <c r="B10" s="4" t="s">
        <v>67</v>
      </c>
      <c r="C10" s="32"/>
      <c r="D10" s="32"/>
      <c r="E10" s="11"/>
      <c r="F10" s="11"/>
      <c r="G10" s="7"/>
      <c r="H10" s="8"/>
      <c r="I10" s="7"/>
      <c r="J10" s="29" t="s">
        <v>269</v>
      </c>
      <c r="K10" s="30">
        <f>'prod. begroting 4'!K10</f>
        <v>0</v>
      </c>
      <c r="L10" s="8"/>
      <c r="M10" s="29" t="s">
        <v>269</v>
      </c>
      <c r="N10" s="30"/>
    </row>
    <row r="11" spans="1:14" ht="12.75" thickTop="1">
      <c r="A11" s="11"/>
      <c r="B11" s="4"/>
      <c r="C11" s="32"/>
      <c r="D11"/>
      <c r="E11"/>
      <c r="F11" t="s">
        <v>202</v>
      </c>
      <c r="G11" s="7"/>
      <c r="H11" s="8"/>
      <c r="I11" s="7"/>
      <c r="J11" s="6" t="s">
        <v>269</v>
      </c>
      <c r="K11" s="14">
        <f>SUM(K7:K10)</f>
        <v>0</v>
      </c>
      <c r="L11" s="8"/>
      <c r="M11" s="6" t="s">
        <v>269</v>
      </c>
      <c r="N11" s="14">
        <f>SUM(N7:N10)</f>
        <v>0</v>
      </c>
    </row>
    <row r="12" spans="1:14" ht="12.75" thickBot="1">
      <c r="A12" s="28"/>
      <c r="B12" s="4" t="s">
        <v>274</v>
      </c>
      <c r="C12" s="4"/>
      <c r="D12" s="14">
        <f>K11</f>
        <v>0</v>
      </c>
      <c r="E12" s="8"/>
      <c r="F12" s="8"/>
      <c r="G12" s="11" t="s">
        <v>271</v>
      </c>
      <c r="H12" s="14">
        <f>PRODUCT(D12,0.21)</f>
        <v>0</v>
      </c>
      <c r="I12" s="4"/>
      <c r="J12" s="29" t="s">
        <v>269</v>
      </c>
      <c r="K12" s="30">
        <f>H12</f>
        <v>0</v>
      </c>
      <c r="L12" s="8"/>
      <c r="M12" s="29" t="s">
        <v>269</v>
      </c>
      <c r="N12" s="30"/>
    </row>
    <row r="13" spans="1:14" ht="12.75" thickTop="1">
      <c r="A13" s="11"/>
      <c r="B13" s="23"/>
      <c r="C13" s="23"/>
      <c r="D13" s="23"/>
      <c r="E13" s="25"/>
      <c r="F13" s="28" t="s">
        <v>242</v>
      </c>
      <c r="G13" s="26"/>
      <c r="H13" s="25"/>
      <c r="I13" s="8"/>
      <c r="J13" s="6" t="s">
        <v>269</v>
      </c>
      <c r="K13" s="17">
        <f>SUM(K11:K12)</f>
        <v>0</v>
      </c>
      <c r="L13" s="12"/>
      <c r="M13" s="6" t="s">
        <v>269</v>
      </c>
      <c r="N13" s="17">
        <f>SUM(N11:N12)</f>
        <v>0</v>
      </c>
    </row>
    <row r="14" spans="1:14" ht="12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2">
      <c r="A15" s="22" t="s">
        <v>46</v>
      </c>
      <c r="B15" s="22" t="s">
        <v>47</v>
      </c>
      <c r="C15" s="22"/>
      <c r="D15" s="13"/>
      <c r="E15" s="13"/>
      <c r="F15" s="13"/>
      <c r="G15" s="13"/>
      <c r="H15" s="11"/>
      <c r="I15" s="11"/>
      <c r="J15"/>
      <c r="K15"/>
      <c r="L15"/>
      <c r="M15"/>
      <c r="N15"/>
    </row>
    <row r="16" spans="1:14" ht="12">
      <c r="A16" t="s">
        <v>204</v>
      </c>
      <c r="B16" t="s">
        <v>243</v>
      </c>
      <c r="C16" s="32"/>
      <c r="D16" s="11"/>
      <c r="E16" s="11"/>
      <c r="F16" s="11"/>
      <c r="G16"/>
      <c r="H16"/>
      <c r="I16" s="7"/>
      <c r="J16" s="6" t="s">
        <v>269</v>
      </c>
      <c r="K16" s="14">
        <f>'prod. begroting 4'!K16</f>
        <v>0</v>
      </c>
      <c r="L16" s="8"/>
      <c r="M16" s="6" t="s">
        <v>269</v>
      </c>
      <c r="N16" s="14"/>
    </row>
    <row r="17" spans="1:14" ht="12">
      <c r="A17" s="4" t="s">
        <v>206</v>
      </c>
      <c r="B17" s="4" t="s">
        <v>244</v>
      </c>
      <c r="C17" s="32"/>
      <c r="D17" s="4"/>
      <c r="E17" s="7"/>
      <c r="F17" s="11"/>
      <c r="G17" s="7"/>
      <c r="H17" s="8"/>
      <c r="I17" s="7"/>
      <c r="J17" s="6" t="s">
        <v>269</v>
      </c>
      <c r="K17" s="14">
        <f>'prod. begroting 4'!K17</f>
        <v>0</v>
      </c>
      <c r="L17" s="8"/>
      <c r="M17" s="6" t="s">
        <v>269</v>
      </c>
      <c r="N17" s="14"/>
    </row>
    <row r="18" spans="1:14" ht="12">
      <c r="A18" s="4" t="s">
        <v>208</v>
      </c>
      <c r="B18" s="32" t="s">
        <v>209</v>
      </c>
      <c r="C18" s="11"/>
      <c r="D18" s="32"/>
      <c r="E18" s="11"/>
      <c r="F18" s="11"/>
      <c r="G18" s="7"/>
      <c r="H18" s="8"/>
      <c r="I18" s="7"/>
      <c r="J18" s="6" t="s">
        <v>269</v>
      </c>
      <c r="K18" s="14">
        <f>'prod. begroting 4'!K18</f>
        <v>0</v>
      </c>
      <c r="L18" s="8"/>
      <c r="M18" s="6" t="s">
        <v>269</v>
      </c>
      <c r="N18" s="14"/>
    </row>
    <row r="19" spans="1:14" ht="12">
      <c r="A19" s="4" t="s">
        <v>210</v>
      </c>
      <c r="B19" s="4" t="s">
        <v>211</v>
      </c>
      <c r="C19" s="32"/>
      <c r="D19" s="32"/>
      <c r="E19" s="11"/>
      <c r="F19" s="11"/>
      <c r="G19" s="7"/>
      <c r="H19" s="8"/>
      <c r="I19" s="7"/>
      <c r="J19" s="6" t="s">
        <v>269</v>
      </c>
      <c r="K19" s="14">
        <f>'prod. begroting 4'!K19</f>
        <v>0</v>
      </c>
      <c r="L19" s="8"/>
      <c r="M19" s="6" t="s">
        <v>269</v>
      </c>
      <c r="N19" s="14"/>
    </row>
    <row r="20" spans="1:14" ht="12.75" thickBot="1">
      <c r="A20" s="4" t="s">
        <v>212</v>
      </c>
      <c r="B20" s="4" t="s">
        <v>67</v>
      </c>
      <c r="C20" s="32"/>
      <c r="D20" s="32"/>
      <c r="E20" s="11"/>
      <c r="F20" s="11"/>
      <c r="G20" s="7"/>
      <c r="H20" s="8"/>
      <c r="I20" s="7"/>
      <c r="J20" s="29" t="s">
        <v>269</v>
      </c>
      <c r="K20" s="30">
        <f>'prod. begroting 4'!K20</f>
        <v>0</v>
      </c>
      <c r="L20" s="8"/>
      <c r="M20" s="29" t="s">
        <v>269</v>
      </c>
      <c r="N20" s="30"/>
    </row>
    <row r="21" spans="1:14" ht="12.75" thickTop="1">
      <c r="A21" s="11"/>
      <c r="B21" s="4"/>
      <c r="C21" s="32"/>
      <c r="D21"/>
      <c r="E21"/>
      <c r="F21" t="s">
        <v>202</v>
      </c>
      <c r="G21" s="7"/>
      <c r="H21" s="8"/>
      <c r="I21" s="7"/>
      <c r="J21" s="6" t="s">
        <v>269</v>
      </c>
      <c r="K21" s="14">
        <f>SUM(K16:K20)</f>
        <v>0</v>
      </c>
      <c r="L21" s="8"/>
      <c r="M21" s="6" t="s">
        <v>269</v>
      </c>
      <c r="N21" s="14">
        <f>SUM(N16:N20)</f>
        <v>0</v>
      </c>
    </row>
    <row r="22" spans="1:14" ht="12.75" thickBot="1">
      <c r="A22" s="28"/>
      <c r="B22" s="4" t="s">
        <v>274</v>
      </c>
      <c r="C22" s="4"/>
      <c r="D22" s="14">
        <f>K21</f>
        <v>0</v>
      </c>
      <c r="E22" s="8"/>
      <c r="F22" s="8"/>
      <c r="G22" s="11" t="s">
        <v>271</v>
      </c>
      <c r="H22" s="14">
        <f>PRODUCT(D22,0.21)</f>
        <v>0</v>
      </c>
      <c r="I22" s="4"/>
      <c r="J22" s="29" t="s">
        <v>269</v>
      </c>
      <c r="K22" s="30">
        <f>H22</f>
        <v>0</v>
      </c>
      <c r="L22" s="8"/>
      <c r="M22" s="29" t="s">
        <v>269</v>
      </c>
      <c r="N22" s="30"/>
    </row>
    <row r="23" spans="1:14" ht="12.75" thickTop="1">
      <c r="A23" s="11"/>
      <c r="B23" s="23"/>
      <c r="C23" s="23"/>
      <c r="D23" s="23"/>
      <c r="E23" s="25"/>
      <c r="F23" s="28" t="s">
        <v>245</v>
      </c>
      <c r="G23" s="26"/>
      <c r="H23" s="25"/>
      <c r="I23" s="8"/>
      <c r="J23" s="6" t="s">
        <v>269</v>
      </c>
      <c r="K23" s="17">
        <f>SUM(K21:K22)</f>
        <v>0</v>
      </c>
      <c r="L23" s="12"/>
      <c r="M23" s="6" t="s">
        <v>269</v>
      </c>
      <c r="N23" s="17">
        <f>SUM(N21:N22)</f>
        <v>0</v>
      </c>
    </row>
    <row r="24" spans="1:14" ht="12">
      <c r="A24" s="4"/>
      <c r="B24" s="4"/>
      <c r="C24" s="32"/>
      <c r="D24" s="4"/>
      <c r="E24" s="7"/>
      <c r="F24" s="11"/>
      <c r="G24" s="7"/>
      <c r="H24" s="8"/>
      <c r="I24" s="7"/>
      <c r="J24" s="7"/>
      <c r="K24" s="8"/>
      <c r="L24" s="8"/>
      <c r="M24" s="7"/>
      <c r="N24" s="8"/>
    </row>
    <row r="25" spans="1:14" ht="12">
      <c r="A25" s="22" t="s">
        <v>48</v>
      </c>
      <c r="B25" s="22" t="s">
        <v>49</v>
      </c>
      <c r="C25" s="22"/>
      <c r="D25" s="13"/>
      <c r="E25" s="13"/>
      <c r="F25" s="13"/>
      <c r="G25" s="13"/>
      <c r="H25" s="11"/>
      <c r="I25" s="11"/>
      <c r="J25"/>
      <c r="K25"/>
      <c r="L25"/>
      <c r="M25"/>
      <c r="N25"/>
    </row>
    <row r="26" spans="1:14" ht="12">
      <c r="A26" t="s">
        <v>214</v>
      </c>
      <c r="B26" s="28" t="s">
        <v>215</v>
      </c>
      <c r="C26" s="31"/>
      <c r="D26" s="27">
        <f>'prod. begroting 4'!D26</f>
        <v>0</v>
      </c>
      <c r="E26" s="11" t="s">
        <v>216</v>
      </c>
      <c r="F26" s="11" t="s">
        <v>200</v>
      </c>
      <c r="G26" s="6" t="s">
        <v>269</v>
      </c>
      <c r="H26" s="14">
        <f>'prod. begroting 4'!H26</f>
        <v>0</v>
      </c>
      <c r="I26" s="11"/>
      <c r="J26" s="6" t="s">
        <v>269</v>
      </c>
      <c r="K26" s="14">
        <f>PRODUCT(D26,H26)</f>
        <v>0</v>
      </c>
      <c r="L26"/>
      <c r="M26" s="6" t="s">
        <v>269</v>
      </c>
      <c r="N26" s="14"/>
    </row>
    <row r="27" spans="1:14" ht="12">
      <c r="A27" s="4" t="s">
        <v>218</v>
      </c>
      <c r="B27" s="28" t="s">
        <v>219</v>
      </c>
      <c r="C27" s="31"/>
      <c r="D27" s="27">
        <f>'prod. begroting 4'!D27</f>
        <v>0</v>
      </c>
      <c r="E27" s="11" t="s">
        <v>216</v>
      </c>
      <c r="F27" s="11" t="s">
        <v>200</v>
      </c>
      <c r="G27" s="6" t="s">
        <v>269</v>
      </c>
      <c r="H27" s="14">
        <f>'prod. begroting 4'!H27</f>
        <v>0</v>
      </c>
      <c r="I27" s="11"/>
      <c r="J27" s="6" t="s">
        <v>269</v>
      </c>
      <c r="K27" s="14">
        <f>PRODUCT(D27,H27)</f>
        <v>0</v>
      </c>
      <c r="L27"/>
      <c r="M27" s="6" t="s">
        <v>269</v>
      </c>
      <c r="N27" s="14"/>
    </row>
    <row r="28" spans="1:14" ht="12">
      <c r="A28" s="4" t="s">
        <v>220</v>
      </c>
      <c r="B28" s="27" t="str">
        <f>'prod. begroting 4'!B28</f>
        <v>kopie Digi/Beta SP</v>
      </c>
      <c r="C28" s="31"/>
      <c r="D28" s="11"/>
      <c r="E28" s="11"/>
      <c r="F28" s="11"/>
      <c r="G28" s="11"/>
      <c r="H28" s="11"/>
      <c r="I28" s="11"/>
      <c r="J28" s="6" t="s">
        <v>269</v>
      </c>
      <c r="K28" s="14">
        <f>'prod. begroting 4'!K28</f>
        <v>0</v>
      </c>
      <c r="L28"/>
      <c r="M28" s="6" t="s">
        <v>269</v>
      </c>
      <c r="N28" s="14"/>
    </row>
    <row r="29" spans="1:14" ht="12">
      <c r="A29" s="4" t="s">
        <v>221</v>
      </c>
      <c r="B29" t="s">
        <v>222</v>
      </c>
      <c r="C29" s="32"/>
      <c r="D29" s="11"/>
      <c r="E29" s="11"/>
      <c r="F29" s="11"/>
      <c r="G29"/>
      <c r="H29"/>
      <c r="I29" s="7"/>
      <c r="J29" s="6" t="s">
        <v>269</v>
      </c>
      <c r="K29" s="14">
        <f>'prod. begroting 4'!K29</f>
        <v>0</v>
      </c>
      <c r="L29" s="8"/>
      <c r="M29" s="6" t="s">
        <v>269</v>
      </c>
      <c r="N29" s="14"/>
    </row>
    <row r="30" spans="1:14" ht="12">
      <c r="A30" s="4" t="s">
        <v>223</v>
      </c>
      <c r="B30" s="4" t="s">
        <v>224</v>
      </c>
      <c r="C30" s="32"/>
      <c r="D30" s="4"/>
      <c r="E30" s="7"/>
      <c r="F30" s="11"/>
      <c r="G30" s="7"/>
      <c r="H30" s="8"/>
      <c r="I30" s="7"/>
      <c r="J30" s="6" t="s">
        <v>269</v>
      </c>
      <c r="K30" s="14">
        <f>'prod. begroting 4'!K30</f>
        <v>0</v>
      </c>
      <c r="L30" s="8"/>
      <c r="M30" s="6" t="s">
        <v>269</v>
      </c>
      <c r="N30" s="14"/>
    </row>
    <row r="31" spans="1:14" ht="12">
      <c r="A31" s="4" t="s">
        <v>225</v>
      </c>
      <c r="B31" s="32" t="s">
        <v>226</v>
      </c>
      <c r="C31" s="11"/>
      <c r="D31" s="32"/>
      <c r="E31" s="11"/>
      <c r="F31" s="11"/>
      <c r="G31" s="7"/>
      <c r="H31" s="8"/>
      <c r="I31" s="7"/>
      <c r="J31" s="6" t="s">
        <v>269</v>
      </c>
      <c r="K31" s="14">
        <f>'prod. begroting 4'!K31</f>
        <v>0</v>
      </c>
      <c r="L31" s="8"/>
      <c r="M31" s="6" t="s">
        <v>269</v>
      </c>
      <c r="N31" s="14"/>
    </row>
    <row r="32" spans="1:14" ht="12">
      <c r="A32" s="4" t="s">
        <v>227</v>
      </c>
      <c r="B32" s="4" t="s">
        <v>228</v>
      </c>
      <c r="C32" s="32"/>
      <c r="D32" s="32"/>
      <c r="E32" s="11"/>
      <c r="F32" s="11"/>
      <c r="G32" s="7"/>
      <c r="H32" s="8"/>
      <c r="I32" s="7"/>
      <c r="J32" s="6" t="s">
        <v>269</v>
      </c>
      <c r="K32" s="14">
        <f>'prod. begroting 4'!K32</f>
        <v>0</v>
      </c>
      <c r="L32" s="8"/>
      <c r="M32" s="6" t="s">
        <v>269</v>
      </c>
      <c r="N32" s="14"/>
    </row>
    <row r="33" spans="1:14" ht="12.75" thickBot="1">
      <c r="A33" s="4" t="s">
        <v>229</v>
      </c>
      <c r="B33" s="4" t="s">
        <v>67</v>
      </c>
      <c r="C33" s="8">
        <f>'prod. begroting 4'!C33</f>
        <v>0</v>
      </c>
      <c r="D33" s="32"/>
      <c r="E33" s="11"/>
      <c r="F33" s="11"/>
      <c r="G33" s="7"/>
      <c r="H33" s="8"/>
      <c r="I33" s="7"/>
      <c r="J33" s="29" t="s">
        <v>269</v>
      </c>
      <c r="K33" s="30">
        <f>'prod. begroting 4'!K33</f>
        <v>0</v>
      </c>
      <c r="L33" s="8"/>
      <c r="M33" s="29" t="s">
        <v>269</v>
      </c>
      <c r="N33" s="30"/>
    </row>
    <row r="34" spans="1:14" ht="13.5" thickBot="1" thickTop="1">
      <c r="A34" s="11"/>
      <c r="B34" s="4"/>
      <c r="C34" s="32"/>
      <c r="D34"/>
      <c r="E34"/>
      <c r="F34" t="s">
        <v>202</v>
      </c>
      <c r="G34" s="7"/>
      <c r="H34" s="8"/>
      <c r="I34" s="7"/>
      <c r="J34" s="6" t="s">
        <v>269</v>
      </c>
      <c r="K34" s="30">
        <f>'prod. begroting 4'!K34</f>
        <v>0</v>
      </c>
      <c r="L34" s="8"/>
      <c r="M34" s="6" t="s">
        <v>269</v>
      </c>
      <c r="N34" s="14">
        <f>SUM(N26:N33)</f>
        <v>0</v>
      </c>
    </row>
    <row r="35" spans="1:14" ht="13.5" thickBot="1" thickTop="1">
      <c r="A35" s="28"/>
      <c r="B35" s="4" t="s">
        <v>274</v>
      </c>
      <c r="C35" s="4"/>
      <c r="D35" s="14">
        <f>K34</f>
        <v>0</v>
      </c>
      <c r="E35" s="8"/>
      <c r="F35" s="8"/>
      <c r="G35" s="11" t="s">
        <v>271</v>
      </c>
      <c r="H35" s="14">
        <f>PRODUCT(D35,0.21)</f>
        <v>0</v>
      </c>
      <c r="I35" s="4"/>
      <c r="J35" s="29" t="s">
        <v>269</v>
      </c>
      <c r="K35" s="30">
        <f>H35</f>
        <v>0</v>
      </c>
      <c r="L35" s="8"/>
      <c r="M35" s="29" t="s">
        <v>269</v>
      </c>
      <c r="N35" s="30"/>
    </row>
    <row r="36" spans="1:14" ht="12.75" thickTop="1">
      <c r="A36" s="11"/>
      <c r="B36" s="23"/>
      <c r="C36" s="23"/>
      <c r="D36" s="23"/>
      <c r="E36" s="25"/>
      <c r="F36" s="28" t="s">
        <v>246</v>
      </c>
      <c r="G36" s="26"/>
      <c r="H36" s="25"/>
      <c r="I36" s="8"/>
      <c r="J36" s="6" t="s">
        <v>269</v>
      </c>
      <c r="K36" s="17">
        <f>SUM(K34:K35)</f>
        <v>0</v>
      </c>
      <c r="L36" s="12"/>
      <c r="M36" s="6" t="s">
        <v>269</v>
      </c>
      <c r="N36" s="17">
        <f>SUM(N34:N35)</f>
        <v>0</v>
      </c>
    </row>
    <row r="37" spans="1:14" ht="1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2">
      <c r="A38" s="22" t="s">
        <v>50</v>
      </c>
      <c r="B38" s="22" t="s">
        <v>51</v>
      </c>
      <c r="C38" s="22"/>
      <c r="D38" s="13"/>
      <c r="E38" s="13"/>
      <c r="F38" s="13"/>
      <c r="G38" s="13"/>
      <c r="H38" s="11"/>
      <c r="I38" s="11"/>
      <c r="J38"/>
      <c r="K38"/>
      <c r="L38"/>
      <c r="M38"/>
      <c r="N38"/>
    </row>
    <row r="39" spans="1:14" ht="12">
      <c r="A39" t="s">
        <v>231</v>
      </c>
      <c r="B39" t="s">
        <v>232</v>
      </c>
      <c r="C39" s="32"/>
      <c r="D39" s="11"/>
      <c r="E39" s="11"/>
      <c r="F39" s="11"/>
      <c r="G39"/>
      <c r="H39"/>
      <c r="I39" s="7"/>
      <c r="J39" s="6" t="s">
        <v>269</v>
      </c>
      <c r="K39" s="14">
        <f>'prod. begroting 4'!K39</f>
        <v>0</v>
      </c>
      <c r="L39" s="8"/>
      <c r="M39" s="6" t="s">
        <v>269</v>
      </c>
      <c r="N39" s="14"/>
    </row>
    <row r="40" spans="1:14" ht="12">
      <c r="A40" s="4" t="s">
        <v>233</v>
      </c>
      <c r="B40" s="4" t="s">
        <v>195</v>
      </c>
      <c r="C40" s="32"/>
      <c r="D40" s="4"/>
      <c r="E40" s="7"/>
      <c r="F40" s="11"/>
      <c r="G40" s="7"/>
      <c r="H40" s="8"/>
      <c r="I40" s="7"/>
      <c r="J40" s="6" t="s">
        <v>269</v>
      </c>
      <c r="K40" s="14">
        <f>'prod. begroting 4'!K40</f>
        <v>0</v>
      </c>
      <c r="L40" s="8"/>
      <c r="M40" s="6" t="s">
        <v>269</v>
      </c>
      <c r="N40" s="14"/>
    </row>
    <row r="41" spans="1:14" ht="12.75" thickBot="1">
      <c r="A41" s="4" t="s">
        <v>234</v>
      </c>
      <c r="B41" s="4" t="s">
        <v>235</v>
      </c>
      <c r="C41" s="32"/>
      <c r="D41" s="32"/>
      <c r="E41" s="11"/>
      <c r="F41" s="11"/>
      <c r="G41" s="7"/>
      <c r="H41" s="8"/>
      <c r="I41" s="7"/>
      <c r="J41" s="29" t="s">
        <v>269</v>
      </c>
      <c r="K41" s="30">
        <f>'prod. begroting 4'!K41</f>
        <v>0</v>
      </c>
      <c r="L41" s="8"/>
      <c r="M41" s="29" t="s">
        <v>269</v>
      </c>
      <c r="N41" s="30"/>
    </row>
    <row r="42" spans="1:14" ht="12.75" thickTop="1">
      <c r="A42" s="11"/>
      <c r="B42" s="4"/>
      <c r="C42" s="32"/>
      <c r="D42"/>
      <c r="E42"/>
      <c r="F42" t="s">
        <v>202</v>
      </c>
      <c r="G42" s="7"/>
      <c r="H42" s="8"/>
      <c r="I42" s="7"/>
      <c r="J42" s="6" t="s">
        <v>269</v>
      </c>
      <c r="K42" s="14">
        <f>SUM(K39:K41)</f>
        <v>0</v>
      </c>
      <c r="L42" s="8"/>
      <c r="M42" s="6" t="s">
        <v>269</v>
      </c>
      <c r="N42" s="14">
        <f>SUM(N39:N41)</f>
        <v>0</v>
      </c>
    </row>
    <row r="43" spans="1:14" ht="12.75" thickBot="1">
      <c r="A43" s="28"/>
      <c r="B43" s="4" t="s">
        <v>274</v>
      </c>
      <c r="C43" s="4"/>
      <c r="D43" s="14">
        <f>K42</f>
        <v>0</v>
      </c>
      <c r="E43" s="8"/>
      <c r="F43" s="8"/>
      <c r="G43" s="11" t="s">
        <v>271</v>
      </c>
      <c r="H43" s="14">
        <f>PRODUCT(D43,0.21)</f>
        <v>0</v>
      </c>
      <c r="I43" s="4"/>
      <c r="J43" s="29" t="s">
        <v>269</v>
      </c>
      <c r="K43" s="30">
        <f>H43</f>
        <v>0</v>
      </c>
      <c r="L43" s="8"/>
      <c r="M43" s="29" t="s">
        <v>269</v>
      </c>
      <c r="N43" s="30"/>
    </row>
    <row r="44" spans="1:14" ht="12.75" thickTop="1">
      <c r="A44" s="11"/>
      <c r="B44" s="23"/>
      <c r="C44" s="23"/>
      <c r="D44" s="23"/>
      <c r="E44" s="25"/>
      <c r="F44" s="28" t="s">
        <v>247</v>
      </c>
      <c r="G44" s="26"/>
      <c r="H44" s="25"/>
      <c r="I44" s="8"/>
      <c r="J44" s="6" t="s">
        <v>269</v>
      </c>
      <c r="K44" s="17">
        <f>SUM(K42:K43)</f>
        <v>0</v>
      </c>
      <c r="L44" s="12"/>
      <c r="M44" s="6" t="s">
        <v>269</v>
      </c>
      <c r="N44" s="17">
        <f>SUM(N42:N43)</f>
        <v>0</v>
      </c>
    </row>
    <row r="45" spans="1:14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">
      <c r="A55" s="4"/>
      <c r="B55" s="32"/>
      <c r="C55" s="32"/>
      <c r="D55" s="32"/>
      <c r="E55" s="11"/>
      <c r="F55" s="11"/>
      <c r="G55" s="7"/>
      <c r="H55" s="8"/>
      <c r="I55" s="7"/>
      <c r="J55" s="7"/>
      <c r="K55" s="8"/>
      <c r="L55" s="8"/>
      <c r="M55" s="7"/>
      <c r="N55" s="12"/>
    </row>
    <row r="56" spans="1:14" ht="12">
      <c r="A56" s="4"/>
      <c r="B56" s="4"/>
      <c r="C56" s="4"/>
      <c r="D56" s="4"/>
      <c r="E56" s="18"/>
      <c r="F56" s="11"/>
      <c r="G56" s="11"/>
      <c r="H56" s="19"/>
      <c r="I56" s="19"/>
      <c r="J56" s="19"/>
      <c r="K56" s="12"/>
      <c r="L56" s="12"/>
      <c r="M56" s="4"/>
      <c r="N56" s="4"/>
    </row>
    <row r="57" spans="1:28" ht="12">
      <c r="A57" s="4"/>
      <c r="B57" s="20"/>
      <c r="C57" s="20"/>
      <c r="D57" s="20"/>
      <c r="E57" s="20"/>
      <c r="F57" s="11"/>
      <c r="G57" s="11"/>
      <c r="H57" s="20"/>
      <c r="I57" s="20"/>
      <c r="J57" s="20"/>
      <c r="K57" s="21"/>
      <c r="L57" s="21"/>
      <c r="M57" s="4"/>
      <c r="N57" s="2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">
      <c r="A58" s="20"/>
      <c r="B58" s="20"/>
      <c r="C58" s="20"/>
      <c r="D58" s="20"/>
      <c r="E58" s="20"/>
      <c r="F58"/>
      <c r="G58"/>
      <c r="H58" s="20"/>
      <c r="I58" s="20"/>
      <c r="J58" s="20"/>
      <c r="K58" s="21"/>
      <c r="L58" s="21"/>
      <c r="M58" s="20"/>
      <c r="N58" s="2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14" ht="12">
      <c r="A59" s="20"/>
      <c r="B59" s="4"/>
      <c r="C59" s="4"/>
      <c r="D59" s="4"/>
      <c r="E59" s="4"/>
      <c r="F59"/>
      <c r="G59"/>
      <c r="H59" s="4"/>
      <c r="I59" s="4"/>
      <c r="J59" s="4"/>
      <c r="K59" s="8"/>
      <c r="L59" s="8"/>
      <c r="M59" s="20"/>
      <c r="N59" s="4"/>
    </row>
    <row r="60" spans="1:28" s="1" customFormat="1" ht="12">
      <c r="A60" s="2"/>
      <c r="B60" s="2"/>
      <c r="C60" s="2"/>
      <c r="D60" s="2"/>
      <c r="E60" s="2"/>
      <c r="F60"/>
      <c r="G60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s="1" customFormat="1" ht="12">
      <c r="A61" s="2"/>
      <c r="B61" s="2"/>
      <c r="C61" s="2"/>
      <c r="D61" s="2"/>
      <c r="E61" s="2"/>
      <c r="F61"/>
      <c r="G61"/>
      <c r="H61" s="2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6:10" ht="12">
      <c r="F62"/>
      <c r="G62"/>
      <c r="J62" s="3"/>
    </row>
    <row r="63" spans="6:10" ht="12">
      <c r="F63"/>
      <c r="G63"/>
      <c r="J63" s="3"/>
    </row>
    <row r="64" spans="6:10" ht="12">
      <c r="F64"/>
      <c r="G64"/>
      <c r="J64" s="3"/>
    </row>
    <row r="65" spans="6:10" ht="12">
      <c r="F65"/>
      <c r="G65"/>
      <c r="J65" s="3"/>
    </row>
    <row r="66" spans="6:10" ht="12">
      <c r="F66"/>
      <c r="G66"/>
      <c r="J66" s="3"/>
    </row>
    <row r="67" spans="6:10" ht="12">
      <c r="F67"/>
      <c r="G67"/>
      <c r="J67" s="3"/>
    </row>
    <row r="68" spans="6:10" ht="12">
      <c r="F68"/>
      <c r="G68"/>
      <c r="J68" s="3"/>
    </row>
    <row r="69" spans="6:10" ht="12">
      <c r="F69"/>
      <c r="G69"/>
      <c r="J69" s="3"/>
    </row>
    <row r="70" spans="6:10" ht="12">
      <c r="F70"/>
      <c r="G70"/>
      <c r="J70" s="3"/>
    </row>
    <row r="71" spans="6:10" ht="12">
      <c r="F71"/>
      <c r="G71"/>
      <c r="J71" s="3"/>
    </row>
    <row r="72" spans="6:10" ht="12">
      <c r="F72"/>
      <c r="G72"/>
      <c r="J72" s="3"/>
    </row>
    <row r="73" spans="6:10" ht="12">
      <c r="F73"/>
      <c r="G73"/>
      <c r="J73" s="3"/>
    </row>
    <row r="74" spans="6:10" ht="12">
      <c r="F74"/>
      <c r="G74"/>
      <c r="J74" s="3"/>
    </row>
    <row r="75" spans="6:10" ht="12">
      <c r="F75"/>
      <c r="G75"/>
      <c r="J75" s="3"/>
    </row>
    <row r="76" spans="6:10" ht="12">
      <c r="F76"/>
      <c r="G76"/>
      <c r="J76" s="3"/>
    </row>
    <row r="77" spans="6:10" ht="12">
      <c r="F77"/>
      <c r="G77"/>
      <c r="J77" s="3"/>
    </row>
    <row r="78" spans="6:10" ht="12">
      <c r="F78"/>
      <c r="G78"/>
      <c r="J78" s="3"/>
    </row>
    <row r="79" spans="6:10" ht="12">
      <c r="F79"/>
      <c r="G79"/>
      <c r="J79" s="3"/>
    </row>
    <row r="80" spans="6:10" ht="12">
      <c r="F80"/>
      <c r="G80"/>
      <c r="J80" s="3"/>
    </row>
    <row r="81" spans="6:10" ht="12">
      <c r="F81"/>
      <c r="G81"/>
      <c r="J81" s="3"/>
    </row>
    <row r="82" spans="6:10" ht="12">
      <c r="F82"/>
      <c r="G82"/>
      <c r="J82" s="3"/>
    </row>
    <row r="83" spans="6:10" ht="12">
      <c r="F83"/>
      <c r="G83"/>
      <c r="J83" s="3"/>
    </row>
    <row r="84" spans="6:10" ht="12">
      <c r="F84"/>
      <c r="G84"/>
      <c r="J84" s="3"/>
    </row>
    <row r="85" spans="6:10" ht="12">
      <c r="F85"/>
      <c r="G85"/>
      <c r="J85" s="3"/>
    </row>
    <row r="86" spans="6:10" ht="12">
      <c r="F86"/>
      <c r="G86"/>
      <c r="J86" s="3"/>
    </row>
    <row r="87" spans="6:10" ht="12">
      <c r="F87"/>
      <c r="G87"/>
      <c r="J87" s="3"/>
    </row>
    <row r="88" spans="6:10" ht="12">
      <c r="F88"/>
      <c r="G88"/>
      <c r="J88" s="3"/>
    </row>
    <row r="89" spans="6:10" ht="12">
      <c r="F89"/>
      <c r="G89"/>
      <c r="J89" s="3"/>
    </row>
    <row r="90" spans="6:10" ht="12">
      <c r="F90"/>
      <c r="G90"/>
      <c r="J90" s="3"/>
    </row>
    <row r="91" spans="6:10" ht="12">
      <c r="F91"/>
      <c r="G91"/>
      <c r="J91" s="3"/>
    </row>
    <row r="92" spans="6:10" ht="12">
      <c r="F92"/>
      <c r="G92"/>
      <c r="J92" s="3"/>
    </row>
    <row r="93" spans="6:10" ht="12">
      <c r="F93"/>
      <c r="G93"/>
      <c r="J93" s="3"/>
    </row>
    <row r="94" spans="6:10" ht="12">
      <c r="F94"/>
      <c r="G94"/>
      <c r="J94" s="3"/>
    </row>
    <row r="95" spans="6:10" ht="12">
      <c r="F95"/>
      <c r="G95"/>
      <c r="J95" s="3"/>
    </row>
    <row r="96" spans="6:10" ht="12">
      <c r="F96"/>
      <c r="G96"/>
      <c r="J96" s="3"/>
    </row>
    <row r="97" spans="6:10" ht="12">
      <c r="F97"/>
      <c r="G97"/>
      <c r="J97" s="3"/>
    </row>
    <row r="98" spans="6:10" ht="12">
      <c r="F98"/>
      <c r="G98"/>
      <c r="J98" s="3"/>
    </row>
    <row r="99" spans="6:10" ht="12">
      <c r="F99"/>
      <c r="G99"/>
      <c r="J99" s="3"/>
    </row>
    <row r="100" spans="6:10" ht="12">
      <c r="F100"/>
      <c r="G100"/>
      <c r="J100" s="3"/>
    </row>
    <row r="101" spans="6:10" ht="12">
      <c r="F101"/>
      <c r="G101"/>
      <c r="J101" s="3"/>
    </row>
    <row r="102" spans="6:10" ht="12">
      <c r="F102"/>
      <c r="G102"/>
      <c r="J102" s="3"/>
    </row>
    <row r="103" spans="6:10" ht="12">
      <c r="F103"/>
      <c r="G103"/>
      <c r="J103" s="3"/>
    </row>
    <row r="104" spans="6:10" ht="12">
      <c r="F104"/>
      <c r="G104"/>
      <c r="J104" s="3"/>
    </row>
    <row r="105" spans="6:10" ht="12">
      <c r="F105"/>
      <c r="G105"/>
      <c r="J105" s="3"/>
    </row>
    <row r="106" spans="6:10" ht="12">
      <c r="F106"/>
      <c r="G106"/>
      <c r="J106" s="3"/>
    </row>
    <row r="107" spans="6:10" ht="12">
      <c r="F107"/>
      <c r="G107"/>
      <c r="J107" s="3"/>
    </row>
    <row r="108" spans="6:10" ht="12">
      <c r="F108"/>
      <c r="G108"/>
      <c r="J108" s="3"/>
    </row>
    <row r="109" spans="6:10" ht="12">
      <c r="F109"/>
      <c r="G109"/>
      <c r="J109" s="3"/>
    </row>
    <row r="110" spans="6:10" ht="12">
      <c r="F110"/>
      <c r="G110"/>
      <c r="J110" s="3"/>
    </row>
    <row r="111" spans="6:10" ht="12">
      <c r="F111"/>
      <c r="G111"/>
      <c r="J111" s="3"/>
    </row>
    <row r="112" spans="6:10" ht="12">
      <c r="F112"/>
      <c r="G112"/>
      <c r="J112" s="3"/>
    </row>
    <row r="113" spans="6:10" ht="12">
      <c r="F113"/>
      <c r="G113"/>
      <c r="J113" s="3"/>
    </row>
    <row r="114" spans="6:10" ht="12">
      <c r="F114"/>
      <c r="G114"/>
      <c r="J114" s="3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8">
      <selection activeCell="K45" sqref="K45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9.140625" style="2" customWidth="1"/>
    <col min="4" max="4" width="9.28125" style="2" customWidth="1"/>
    <col min="5" max="5" width="5.00390625" style="2" customWidth="1"/>
    <col min="6" max="6" width="5.8515625" style="2" customWidth="1"/>
    <col min="7" max="7" width="3.7109375" style="3" customWidth="1"/>
    <col min="8" max="8" width="9.421875" style="2" customWidth="1"/>
    <col min="9" max="9" width="0.71875" style="2" customWidth="1"/>
    <col min="10" max="10" width="2.28125" style="2" customWidth="1"/>
    <col min="11" max="11" width="10.7109375" style="2" customWidth="1"/>
    <col min="12" max="12" width="2.28125" style="2" customWidth="1"/>
    <col min="13" max="13" width="11.140625" style="2" customWidth="1"/>
    <col min="14" max="16384" width="9.140625" style="2" customWidth="1"/>
  </cols>
  <sheetData>
    <row r="1" spans="1:13" s="1" customFormat="1" ht="9.75">
      <c r="A1" s="61"/>
      <c r="B1" s="62"/>
      <c r="C1" s="62"/>
      <c r="D1" s="62"/>
      <c r="E1" s="62"/>
      <c r="F1" s="62"/>
      <c r="G1" s="63"/>
      <c r="H1" s="80"/>
      <c r="I1" s="80"/>
      <c r="J1" s="61" t="s">
        <v>58</v>
      </c>
      <c r="K1" s="62"/>
      <c r="L1" s="62"/>
      <c r="M1" s="62"/>
    </row>
    <row r="2" spans="1:13" s="1" customFormat="1" ht="9.75">
      <c r="A2" s="61"/>
      <c r="B2" s="62"/>
      <c r="C2" s="62"/>
      <c r="D2" s="62"/>
      <c r="E2" s="62"/>
      <c r="F2" s="62"/>
      <c r="G2" s="63"/>
      <c r="H2" s="80"/>
      <c r="I2" s="80"/>
      <c r="J2" s="61" t="s">
        <v>2</v>
      </c>
      <c r="K2" s="62"/>
      <c r="L2" s="81"/>
      <c r="M2" s="81"/>
    </row>
    <row r="3" spans="1:13" s="1" customFormat="1" ht="10.5" thickBot="1">
      <c r="A3" s="64"/>
      <c r="B3" s="64"/>
      <c r="C3" s="64"/>
      <c r="D3" s="64"/>
      <c r="E3" s="64"/>
      <c r="F3" s="64"/>
      <c r="G3" s="65"/>
      <c r="H3" s="64"/>
      <c r="I3" s="64"/>
      <c r="J3" s="64"/>
      <c r="K3" s="64"/>
      <c r="L3" s="64"/>
      <c r="M3" s="64"/>
    </row>
    <row r="4" spans="1:13" s="1" customFormat="1" ht="15.75" thickBot="1">
      <c r="A4" s="66"/>
      <c r="B4" s="67" t="s">
        <v>59</v>
      </c>
      <c r="C4" s="66"/>
      <c r="D4" s="67"/>
      <c r="E4" s="66"/>
      <c r="F4" s="66"/>
      <c r="G4" s="83"/>
      <c r="H4" s="66"/>
      <c r="I4" s="66"/>
      <c r="J4" s="66"/>
      <c r="K4" s="84"/>
      <c r="L4" s="84"/>
      <c r="M4" s="85"/>
    </row>
    <row r="5" spans="1:13" s="1" customFormat="1" ht="15">
      <c r="A5" s="33"/>
      <c r="B5" s="34"/>
      <c r="C5" s="33"/>
      <c r="D5" s="34"/>
      <c r="E5" s="33"/>
      <c r="F5" s="33"/>
      <c r="G5" s="35"/>
      <c r="H5" s="33"/>
      <c r="I5" s="33"/>
      <c r="J5" s="33"/>
      <c r="K5" s="33"/>
      <c r="L5" s="33"/>
      <c r="M5" s="20"/>
    </row>
    <row r="6" spans="1:12" s="1" customFormat="1" ht="12">
      <c r="A6" s="22" t="s">
        <v>20</v>
      </c>
      <c r="B6" s="22" t="s">
        <v>21</v>
      </c>
      <c r="C6" s="22"/>
      <c r="D6" s="13"/>
      <c r="E6" s="13"/>
      <c r="F6" s="13"/>
      <c r="G6" s="13"/>
      <c r="H6" s="11"/>
      <c r="I6" s="11"/>
      <c r="J6"/>
      <c r="K6"/>
      <c r="L6"/>
    </row>
    <row r="7" spans="1:13" s="5" customFormat="1" ht="15">
      <c r="A7" t="s">
        <v>60</v>
      </c>
      <c r="B7" t="s">
        <v>289</v>
      </c>
      <c r="C7"/>
      <c r="D7"/>
      <c r="E7"/>
      <c r="F7"/>
      <c r="G7"/>
      <c r="H7" s="7"/>
      <c r="I7" s="7"/>
      <c r="J7" s="6" t="s">
        <v>269</v>
      </c>
      <c r="K7" s="14"/>
      <c r="L7"/>
      <c r="M7"/>
    </row>
    <row r="8" spans="1:11" ht="12">
      <c r="A8" s="4" t="s">
        <v>61</v>
      </c>
      <c r="B8" s="4" t="s">
        <v>62</v>
      </c>
      <c r="C8" s="4"/>
      <c r="D8" s="4"/>
      <c r="E8" s="7"/>
      <c r="F8"/>
      <c r="G8"/>
      <c r="H8" s="7"/>
      <c r="I8" s="7"/>
      <c r="J8" s="6" t="s">
        <v>269</v>
      </c>
      <c r="K8" s="14"/>
    </row>
    <row r="9" spans="1:11" ht="12">
      <c r="A9" s="4" t="s">
        <v>63</v>
      </c>
      <c r="B9" s="4" t="s">
        <v>64</v>
      </c>
      <c r="C9" s="4"/>
      <c r="D9" s="4"/>
      <c r="E9" s="4"/>
      <c r="F9"/>
      <c r="G9"/>
      <c r="H9" s="7"/>
      <c r="I9" s="7"/>
      <c r="J9" s="9" t="s">
        <v>269</v>
      </c>
      <c r="K9" s="10"/>
    </row>
    <row r="10" spans="1:11" ht="12">
      <c r="A10" s="4" t="s">
        <v>65</v>
      </c>
      <c r="B10" s="4" t="s">
        <v>262</v>
      </c>
      <c r="C10" s="4"/>
      <c r="D10" s="4"/>
      <c r="E10" s="4"/>
      <c r="F10" s="60"/>
      <c r="G10"/>
      <c r="H10" s="7"/>
      <c r="I10" s="7"/>
      <c r="J10" s="9" t="s">
        <v>269</v>
      </c>
      <c r="K10" s="10"/>
    </row>
    <row r="11" spans="1:11" ht="12.75" thickBot="1">
      <c r="A11" s="4" t="s">
        <v>66</v>
      </c>
      <c r="B11" s="4" t="s">
        <v>67</v>
      </c>
      <c r="C11" s="4"/>
      <c r="D11" s="4"/>
      <c r="E11" s="4"/>
      <c r="F11"/>
      <c r="G11"/>
      <c r="H11" s="7"/>
      <c r="I11" s="7"/>
      <c r="J11" s="15" t="s">
        <v>269</v>
      </c>
      <c r="K11" s="30"/>
    </row>
    <row r="12" spans="1:13" ht="12.75" thickTop="1">
      <c r="A12" s="18"/>
      <c r="B12" s="4"/>
      <c r="C12" s="4"/>
      <c r="D12" s="4"/>
      <c r="E12" s="4"/>
      <c r="F12"/>
      <c r="G12"/>
      <c r="H12" s="4"/>
      <c r="I12" s="4"/>
      <c r="J12" s="4"/>
      <c r="K12" s="12"/>
      <c r="L12" s="6" t="s">
        <v>269</v>
      </c>
      <c r="M12" s="17">
        <f>SUM(K7:K11)</f>
        <v>0</v>
      </c>
    </row>
    <row r="13" spans="1:13" ht="12">
      <c r="A13" s="22" t="s">
        <v>22</v>
      </c>
      <c r="B13" s="22" t="s">
        <v>68</v>
      </c>
      <c r="C13" s="22"/>
      <c r="D13" s="13"/>
      <c r="E13" s="13"/>
      <c r="F13" s="13"/>
      <c r="G13" s="13"/>
      <c r="H13" s="11"/>
      <c r="I13" s="11"/>
      <c r="J13" s="11"/>
      <c r="K13" s="11"/>
      <c r="L13"/>
      <c r="M13"/>
    </row>
    <row r="14" spans="1:13" ht="12">
      <c r="A14" t="s">
        <v>69</v>
      </c>
      <c r="B14" t="s">
        <v>290</v>
      </c>
      <c r="C14"/>
      <c r="D14"/>
      <c r="E14"/>
      <c r="F14"/>
      <c r="G14"/>
      <c r="H14" s="7"/>
      <c r="I14" s="7"/>
      <c r="J14" s="6" t="s">
        <v>269</v>
      </c>
      <c r="K14" s="14"/>
      <c r="L14"/>
      <c r="M14"/>
    </row>
    <row r="15" spans="1:11" ht="12">
      <c r="A15" s="4" t="s">
        <v>70</v>
      </c>
      <c r="B15" s="4" t="s">
        <v>71</v>
      </c>
      <c r="C15" s="4"/>
      <c r="D15" s="4"/>
      <c r="E15" s="7"/>
      <c r="F15"/>
      <c r="G15"/>
      <c r="H15" s="7"/>
      <c r="I15" s="7"/>
      <c r="J15" s="6" t="s">
        <v>269</v>
      </c>
      <c r="K15" s="14"/>
    </row>
    <row r="16" spans="1:11" ht="12.75" thickBot="1">
      <c r="A16" s="4" t="s">
        <v>72</v>
      </c>
      <c r="B16" s="4" t="s">
        <v>67</v>
      </c>
      <c r="C16" s="4"/>
      <c r="D16" s="4"/>
      <c r="E16" s="4"/>
      <c r="F16"/>
      <c r="G16"/>
      <c r="H16" s="7"/>
      <c r="I16" s="7"/>
      <c r="J16" s="15" t="s">
        <v>269</v>
      </c>
      <c r="K16" s="16"/>
    </row>
    <row r="17" spans="1:13" ht="12.75" thickTop="1">
      <c r="A17" s="4"/>
      <c r="B17" s="4"/>
      <c r="C17" s="4"/>
      <c r="D17" s="4"/>
      <c r="E17" s="4"/>
      <c r="F17"/>
      <c r="G17"/>
      <c r="H17" s="7"/>
      <c r="I17" s="7"/>
      <c r="J17" s="7"/>
      <c r="K17" s="8"/>
      <c r="L17" s="6" t="s">
        <v>269</v>
      </c>
      <c r="M17" s="17">
        <f>SUM(K14:K16)</f>
        <v>0</v>
      </c>
    </row>
    <row r="18" spans="1:13" ht="12">
      <c r="A18" s="22" t="s">
        <v>24</v>
      </c>
      <c r="B18" s="22" t="s">
        <v>25</v>
      </c>
      <c r="C18" s="22"/>
      <c r="D18" s="13"/>
      <c r="E18" s="13"/>
      <c r="F18" s="13"/>
      <c r="G18" s="13"/>
      <c r="H18" s="11"/>
      <c r="I18" s="11"/>
      <c r="J18" s="11"/>
      <c r="K18" s="11"/>
      <c r="L18"/>
      <c r="M18"/>
    </row>
    <row r="19" spans="1:13" ht="12">
      <c r="A19" t="s">
        <v>73</v>
      </c>
      <c r="B19" t="s">
        <v>74</v>
      </c>
      <c r="C19"/>
      <c r="D19"/>
      <c r="E19"/>
      <c r="F19"/>
      <c r="G19"/>
      <c r="H19" s="7"/>
      <c r="I19" s="7"/>
      <c r="J19" s="6" t="s">
        <v>269</v>
      </c>
      <c r="K19" s="14"/>
      <c r="L19"/>
      <c r="M19"/>
    </row>
    <row r="20" spans="1:11" ht="12">
      <c r="A20" s="4" t="s">
        <v>75</v>
      </c>
      <c r="B20" s="4" t="s">
        <v>76</v>
      </c>
      <c r="C20" s="4"/>
      <c r="D20" s="4"/>
      <c r="E20" s="7"/>
      <c r="F20"/>
      <c r="G20"/>
      <c r="H20" s="7"/>
      <c r="I20" s="7"/>
      <c r="J20" s="6" t="s">
        <v>269</v>
      </c>
      <c r="K20" s="14"/>
    </row>
    <row r="21" spans="1:11" ht="12">
      <c r="A21" s="4" t="s">
        <v>77</v>
      </c>
      <c r="B21" s="4" t="s">
        <v>62</v>
      </c>
      <c r="C21" s="4"/>
      <c r="D21" s="4"/>
      <c r="E21" s="4"/>
      <c r="F21"/>
      <c r="G21"/>
      <c r="H21" s="7"/>
      <c r="I21" s="7"/>
      <c r="J21" s="6" t="s">
        <v>269</v>
      </c>
      <c r="K21" s="14"/>
    </row>
    <row r="22" spans="1:13" ht="12.75" thickBot="1">
      <c r="A22" s="4" t="s">
        <v>78</v>
      </c>
      <c r="B22" s="4" t="s">
        <v>67</v>
      </c>
      <c r="C22" s="4"/>
      <c r="D22" s="4"/>
      <c r="E22" s="4"/>
      <c r="F22"/>
      <c r="G22"/>
      <c r="H22" s="7"/>
      <c r="I22" s="7"/>
      <c r="J22" s="15" t="s">
        <v>269</v>
      </c>
      <c r="K22" s="16"/>
      <c r="L22"/>
      <c r="M22"/>
    </row>
    <row r="23" spans="1:13" ht="12.75" thickTop="1">
      <c r="A23" s="11"/>
      <c r="B23" s="11"/>
      <c r="C23" s="11"/>
      <c r="D23" s="11"/>
      <c r="E23" s="11"/>
      <c r="F23"/>
      <c r="G23"/>
      <c r="H23" s="11"/>
      <c r="I23" s="11"/>
      <c r="J23" s="11"/>
      <c r="K23" s="11"/>
      <c r="L23" s="6" t="s">
        <v>269</v>
      </c>
      <c r="M23" s="17">
        <f>SUM(K19:K22)</f>
        <v>0</v>
      </c>
    </row>
    <row r="24" spans="1:13" ht="12">
      <c r="A24" s="22" t="s">
        <v>26</v>
      </c>
      <c r="B24" s="22" t="s">
        <v>291</v>
      </c>
      <c r="C24" s="22"/>
      <c r="D24" s="13"/>
      <c r="E24" s="13"/>
      <c r="F24" s="13"/>
      <c r="G24" s="13"/>
      <c r="H24" s="11"/>
      <c r="I24" s="11"/>
      <c r="J24" s="11"/>
      <c r="K24" s="11"/>
      <c r="L24"/>
      <c r="M24"/>
    </row>
    <row r="25" spans="1:13" ht="12">
      <c r="A25" t="s">
        <v>79</v>
      </c>
      <c r="B25" t="s">
        <v>292</v>
      </c>
      <c r="C25"/>
      <c r="D25" t="s">
        <v>293</v>
      </c>
      <c r="E25"/>
      <c r="F25"/>
      <c r="G25"/>
      <c r="H25" s="7"/>
      <c r="I25" s="7"/>
      <c r="J25" s="6" t="s">
        <v>269</v>
      </c>
      <c r="K25" s="14"/>
      <c r="L25"/>
      <c r="M25"/>
    </row>
    <row r="26" spans="1:11" ht="12">
      <c r="A26" s="4" t="s">
        <v>80</v>
      </c>
      <c r="B26" s="4" t="s">
        <v>81</v>
      </c>
      <c r="C26" s="4"/>
      <c r="D26" s="52" t="s">
        <v>255</v>
      </c>
      <c r="E26" s="7"/>
      <c r="F26"/>
      <c r="G26"/>
      <c r="H26" s="7"/>
      <c r="I26" s="7"/>
      <c r="J26" s="6" t="s">
        <v>269</v>
      </c>
      <c r="K26" s="14"/>
    </row>
    <row r="27" spans="1:11" ht="12.75" thickBot="1">
      <c r="A27" s="4" t="s">
        <v>82</v>
      </c>
      <c r="B27" s="4" t="s">
        <v>67</v>
      </c>
      <c r="C27" s="4"/>
      <c r="D27" s="4"/>
      <c r="E27" s="4"/>
      <c r="F27"/>
      <c r="G27"/>
      <c r="H27" s="7"/>
      <c r="I27" s="7"/>
      <c r="J27" s="15" t="s">
        <v>269</v>
      </c>
      <c r="K27" s="16"/>
    </row>
    <row r="28" spans="1:13" ht="12.75" thickTop="1">
      <c r="A28" s="4"/>
      <c r="B28" s="4"/>
      <c r="C28" s="4"/>
      <c r="D28" s="4"/>
      <c r="E28" s="4"/>
      <c r="F28"/>
      <c r="G28"/>
      <c r="H28" s="11"/>
      <c r="I28" s="11"/>
      <c r="J28"/>
      <c r="K28"/>
      <c r="L28" s="6" t="s">
        <v>269</v>
      </c>
      <c r="M28" s="17">
        <f>SUM(K25:K27)</f>
        <v>0</v>
      </c>
    </row>
    <row r="29" spans="1:13" ht="12">
      <c r="A29" s="22" t="s">
        <v>28</v>
      </c>
      <c r="B29" s="22" t="s">
        <v>29</v>
      </c>
      <c r="C29" s="22"/>
      <c r="D29" s="13"/>
      <c r="E29" s="13"/>
      <c r="F29" s="13"/>
      <c r="G29" s="13"/>
      <c r="H29" s="11"/>
      <c r="I29" s="11"/>
      <c r="J29" s="11"/>
      <c r="K29" s="11"/>
      <c r="L29"/>
      <c r="M29"/>
    </row>
    <row r="30" spans="1:13" ht="12">
      <c r="A30" t="s">
        <v>83</v>
      </c>
      <c r="B30" t="s">
        <v>84</v>
      </c>
      <c r="C30"/>
      <c r="D30"/>
      <c r="E30"/>
      <c r="F30"/>
      <c r="G30"/>
      <c r="H30" s="7"/>
      <c r="I30" s="7"/>
      <c r="J30" s="6" t="s">
        <v>269</v>
      </c>
      <c r="K30" s="14"/>
      <c r="L30"/>
      <c r="M30"/>
    </row>
    <row r="31" spans="1:11" ht="12">
      <c r="A31" s="4" t="s">
        <v>85</v>
      </c>
      <c r="B31" s="4" t="s">
        <v>86</v>
      </c>
      <c r="C31" s="4"/>
      <c r="D31" s="4"/>
      <c r="E31" s="7"/>
      <c r="F31"/>
      <c r="G31"/>
      <c r="H31" s="7"/>
      <c r="I31" s="7"/>
      <c r="J31" s="6" t="s">
        <v>269</v>
      </c>
      <c r="K31" s="14"/>
    </row>
    <row r="32" spans="1:11" ht="12">
      <c r="A32" s="4" t="s">
        <v>87</v>
      </c>
      <c r="B32" s="4" t="s">
        <v>88</v>
      </c>
      <c r="C32" s="4"/>
      <c r="D32" s="4"/>
      <c r="E32" s="4"/>
      <c r="F32"/>
      <c r="G32"/>
      <c r="H32" s="7"/>
      <c r="I32" s="7"/>
      <c r="J32" s="6" t="s">
        <v>269</v>
      </c>
      <c r="K32" s="14"/>
    </row>
    <row r="33" spans="1:13" ht="12.75" thickBot="1">
      <c r="A33" s="4" t="s">
        <v>89</v>
      </c>
      <c r="B33" s="4" t="s">
        <v>67</v>
      </c>
      <c r="C33" s="4"/>
      <c r="D33" s="4"/>
      <c r="E33" s="4"/>
      <c r="F33"/>
      <c r="G33"/>
      <c r="H33" s="7"/>
      <c r="I33" s="7"/>
      <c r="J33" s="15" t="s">
        <v>269</v>
      </c>
      <c r="K33" s="16"/>
      <c r="L33"/>
      <c r="M33"/>
    </row>
    <row r="34" spans="1:13" ht="12.75" thickTop="1">
      <c r="A34" s="11"/>
      <c r="B34" s="11"/>
      <c r="C34" s="11"/>
      <c r="D34" s="11"/>
      <c r="E34" s="11"/>
      <c r="F34"/>
      <c r="G34"/>
      <c r="H34" s="11"/>
      <c r="I34" s="11"/>
      <c r="J34" s="11"/>
      <c r="K34" s="11"/>
      <c r="L34" s="6" t="s">
        <v>269</v>
      </c>
      <c r="M34" s="17">
        <f>SUM(K30:K33)</f>
        <v>0</v>
      </c>
    </row>
    <row r="35" spans="1:13" ht="12">
      <c r="A35" s="22" t="s">
        <v>30</v>
      </c>
      <c r="B35" s="22" t="s">
        <v>90</v>
      </c>
      <c r="C35" s="22"/>
      <c r="D35" s="13"/>
      <c r="E35" s="13"/>
      <c r="F35" s="13"/>
      <c r="G35" s="13"/>
      <c r="H35" s="11"/>
      <c r="I35" s="11"/>
      <c r="J35" s="11"/>
      <c r="K35" s="11"/>
      <c r="L35"/>
      <c r="M35"/>
    </row>
    <row r="36" spans="1:13" ht="12">
      <c r="A36" t="s">
        <v>91</v>
      </c>
      <c r="B36" t="s">
        <v>92</v>
      </c>
      <c r="C36"/>
      <c r="D36"/>
      <c r="E36"/>
      <c r="F36"/>
      <c r="G36"/>
      <c r="H36" s="7"/>
      <c r="I36" s="7"/>
      <c r="J36" s="6" t="s">
        <v>269</v>
      </c>
      <c r="K36" s="14"/>
      <c r="L36"/>
      <c r="M36"/>
    </row>
    <row r="37" spans="1:11" ht="12">
      <c r="A37" s="4" t="s">
        <v>93</v>
      </c>
      <c r="B37" s="4" t="s">
        <v>94</v>
      </c>
      <c r="C37" s="4"/>
      <c r="D37" s="4"/>
      <c r="E37" s="7"/>
      <c r="F37"/>
      <c r="G37"/>
      <c r="H37" s="7"/>
      <c r="I37" s="7"/>
      <c r="J37" s="6" t="s">
        <v>269</v>
      </c>
      <c r="K37" s="14"/>
    </row>
    <row r="38" spans="1:11" ht="12">
      <c r="A38" s="4" t="s">
        <v>2</v>
      </c>
      <c r="B38" s="4"/>
      <c r="C38"/>
      <c r="D38"/>
      <c r="E38" s="27"/>
      <c r="F38" s="4" t="s">
        <v>95</v>
      </c>
      <c r="G38" s="6" t="s">
        <v>270</v>
      </c>
      <c r="H38" s="14"/>
      <c r="I38" s="8">
        <v>1260</v>
      </c>
      <c r="J38" s="6" t="s">
        <v>269</v>
      </c>
      <c r="K38" s="14">
        <f>PRODUCT(E38,H38)</f>
        <v>0</v>
      </c>
    </row>
    <row r="39" spans="1:11" ht="12">
      <c r="A39" s="23" t="s">
        <v>96</v>
      </c>
      <c r="B39" s="23"/>
      <c r="C39" s="24"/>
      <c r="D39" s="24"/>
      <c r="E39" s="25"/>
      <c r="F39" s="23"/>
      <c r="G39" s="26"/>
      <c r="H39" s="25"/>
      <c r="I39" s="8"/>
      <c r="J39" s="7"/>
      <c r="K39" s="8"/>
    </row>
    <row r="40" spans="1:13" ht="12">
      <c r="A40" s="23" t="s">
        <v>97</v>
      </c>
      <c r="B40" s="23"/>
      <c r="C40" s="23"/>
      <c r="D40" s="23"/>
      <c r="E40" s="23"/>
      <c r="F40" s="24"/>
      <c r="G40" s="24"/>
      <c r="H40" s="26"/>
      <c r="I40" s="7"/>
      <c r="J40" s="7"/>
      <c r="K40" s="8"/>
      <c r="L40"/>
      <c r="M40"/>
    </row>
    <row r="41" spans="1:13" ht="12">
      <c r="A41" s="11" t="s">
        <v>98</v>
      </c>
      <c r="B41" s="11" t="s">
        <v>99</v>
      </c>
      <c r="C41" s="11"/>
      <c r="D41" s="11"/>
      <c r="E41" s="27"/>
      <c r="F41" s="4" t="s">
        <v>100</v>
      </c>
      <c r="G41" s="6" t="s">
        <v>270</v>
      </c>
      <c r="H41" s="14"/>
      <c r="I41" s="8"/>
      <c r="J41" s="6" t="s">
        <v>269</v>
      </c>
      <c r="K41" s="14">
        <f aca="true" t="shared" si="0" ref="K41:K46">PRODUCT(E41,H41)</f>
        <v>0</v>
      </c>
      <c r="L41" s="7"/>
      <c r="M41" s="12"/>
    </row>
    <row r="42" spans="1:13" ht="12">
      <c r="A42" s="4"/>
      <c r="B42" s="4" t="s">
        <v>101</v>
      </c>
      <c r="C42" s="4"/>
      <c r="D42" s="4"/>
      <c r="E42" s="27"/>
      <c r="F42" s="4" t="s">
        <v>102</v>
      </c>
      <c r="G42" s="6" t="s">
        <v>270</v>
      </c>
      <c r="H42" s="14"/>
      <c r="I42" s="8"/>
      <c r="J42" s="6" t="s">
        <v>269</v>
      </c>
      <c r="K42" s="14">
        <f t="shared" si="0"/>
        <v>0</v>
      </c>
      <c r="L42" s="4"/>
      <c r="M42" s="4"/>
    </row>
    <row r="43" spans="1:13" ht="12">
      <c r="A43" s="4"/>
      <c r="B43" s="4" t="s">
        <v>274</v>
      </c>
      <c r="C43" s="4"/>
      <c r="D43" s="14">
        <f>SUM(K41,K42)</f>
        <v>0</v>
      </c>
      <c r="E43" s="8"/>
      <c r="F43" s="8"/>
      <c r="G43" s="11" t="s">
        <v>271</v>
      </c>
      <c r="H43" s="14">
        <f>PRODUCT(D43,0.21)</f>
        <v>0</v>
      </c>
      <c r="I43" s="4"/>
      <c r="J43" s="6" t="s">
        <v>269</v>
      </c>
      <c r="K43" s="14">
        <f>H43</f>
        <v>0</v>
      </c>
      <c r="L43" s="4"/>
      <c r="M43" s="4"/>
    </row>
    <row r="44" spans="1:13" ht="12">
      <c r="A44"/>
      <c r="B44"/>
      <c r="C44"/>
      <c r="D44"/>
      <c r="E44"/>
      <c r="F44"/>
      <c r="G44"/>
      <c r="H44"/>
      <c r="I44"/>
      <c r="J44" s="6" t="s">
        <v>269</v>
      </c>
      <c r="K44" s="50"/>
      <c r="L44" s="8"/>
      <c r="M44" s="4"/>
    </row>
    <row r="45" spans="1:13" ht="12">
      <c r="A45" s="11" t="s">
        <v>103</v>
      </c>
      <c r="B45" s="11" t="s">
        <v>104</v>
      </c>
      <c r="C45" s="11"/>
      <c r="D45" s="11"/>
      <c r="E45" s="27"/>
      <c r="F45" s="4" t="s">
        <v>100</v>
      </c>
      <c r="G45" s="6" t="s">
        <v>270</v>
      </c>
      <c r="H45" s="14"/>
      <c r="I45" s="8"/>
      <c r="J45" s="6" t="s">
        <v>269</v>
      </c>
      <c r="K45" s="14">
        <f t="shared" si="0"/>
        <v>0</v>
      </c>
      <c r="L45" s="4"/>
      <c r="M45" s="4"/>
    </row>
    <row r="46" spans="1:13" ht="12">
      <c r="A46" s="4"/>
      <c r="B46" s="4" t="s">
        <v>101</v>
      </c>
      <c r="C46" s="4"/>
      <c r="D46" s="4"/>
      <c r="E46" s="27"/>
      <c r="F46" s="109" t="s">
        <v>102</v>
      </c>
      <c r="G46" s="6" t="s">
        <v>270</v>
      </c>
      <c r="H46" s="14"/>
      <c r="I46" s="8"/>
      <c r="J46" s="6" t="s">
        <v>269</v>
      </c>
      <c r="K46" s="14">
        <f t="shared" si="0"/>
        <v>0</v>
      </c>
      <c r="L46" s="4"/>
      <c r="M46" s="4"/>
    </row>
    <row r="47" spans="1:13" ht="12">
      <c r="A47" s="4"/>
      <c r="B47" s="4" t="s">
        <v>274</v>
      </c>
      <c r="C47" s="4"/>
      <c r="D47" s="14">
        <f>SUM(K45,K46)</f>
        <v>0</v>
      </c>
      <c r="E47" s="8"/>
      <c r="F47" s="8"/>
      <c r="G47" s="11" t="s">
        <v>271</v>
      </c>
      <c r="H47" s="14">
        <f>PRODUCT(D47,0.21)</f>
        <v>0</v>
      </c>
      <c r="I47" s="4"/>
      <c r="J47" s="6" t="s">
        <v>269</v>
      </c>
      <c r="K47" s="14">
        <f>H47</f>
        <v>0</v>
      </c>
      <c r="L47" s="4"/>
      <c r="M47" s="4"/>
    </row>
    <row r="48" spans="1:13" ht="12">
      <c r="A48" s="4"/>
      <c r="B48" s="4"/>
      <c r="C48" s="4"/>
      <c r="D48" s="8"/>
      <c r="E48" s="8"/>
      <c r="F48" s="8"/>
      <c r="G48" s="11"/>
      <c r="H48" s="8"/>
      <c r="I48" s="4"/>
      <c r="J48" s="7"/>
      <c r="K48" s="8"/>
      <c r="L48" s="4"/>
      <c r="M48" s="4"/>
    </row>
    <row r="49" spans="1:13" ht="12">
      <c r="A49" s="4" t="s">
        <v>105</v>
      </c>
      <c r="B49" s="4" t="s">
        <v>106</v>
      </c>
      <c r="C49" s="4"/>
      <c r="D49" s="4"/>
      <c r="E49" s="4"/>
      <c r="F49"/>
      <c r="G49"/>
      <c r="H49" s="7"/>
      <c r="I49" s="7"/>
      <c r="J49" s="6" t="s">
        <v>269</v>
      </c>
      <c r="K49" s="14"/>
      <c r="L49" s="4"/>
      <c r="M49" s="4"/>
    </row>
    <row r="50" spans="1:13" ht="12">
      <c r="A50" s="4" t="s">
        <v>107</v>
      </c>
      <c r="B50" s="4" t="s">
        <v>108</v>
      </c>
      <c r="C50" s="4"/>
      <c r="D50" s="4"/>
      <c r="E50" s="4"/>
      <c r="F50"/>
      <c r="G50"/>
      <c r="H50" s="7"/>
      <c r="I50" s="7"/>
      <c r="J50" s="6" t="s">
        <v>269</v>
      </c>
      <c r="K50" s="14"/>
      <c r="L50" s="4"/>
      <c r="M50" s="4"/>
    </row>
    <row r="51" spans="1:13" ht="12">
      <c r="A51" s="4" t="s">
        <v>109</v>
      </c>
      <c r="B51" s="4" t="s">
        <v>67</v>
      </c>
      <c r="C51" s="4"/>
      <c r="D51" s="4"/>
      <c r="E51" s="4"/>
      <c r="F51"/>
      <c r="G51"/>
      <c r="H51" s="7"/>
      <c r="I51" s="7"/>
      <c r="J51" s="9" t="s">
        <v>269</v>
      </c>
      <c r="K51" s="10"/>
      <c r="L51"/>
      <c r="M51"/>
    </row>
    <row r="52" spans="1:13" ht="12.75" thickBot="1">
      <c r="A52" s="4"/>
      <c r="B52" s="4"/>
      <c r="C52" s="4"/>
      <c r="D52" s="4"/>
      <c r="E52" s="4"/>
      <c r="F52"/>
      <c r="G52"/>
      <c r="H52" s="7"/>
      <c r="I52" s="7"/>
      <c r="J52" s="29" t="s">
        <v>269</v>
      </c>
      <c r="K52" s="30"/>
      <c r="L52"/>
      <c r="M52"/>
    </row>
    <row r="53" spans="1:13" ht="12.75" thickTop="1">
      <c r="A53" s="4"/>
      <c r="B53" s="4"/>
      <c r="C53" s="4"/>
      <c r="D53" s="4"/>
      <c r="E53" s="4"/>
      <c r="F53"/>
      <c r="G53"/>
      <c r="H53" s="7"/>
      <c r="I53" s="7"/>
      <c r="J53" s="11"/>
      <c r="K53" s="11"/>
      <c r="L53" s="6" t="s">
        <v>269</v>
      </c>
      <c r="M53" s="17">
        <f>SUM(K36:K52)</f>
        <v>0</v>
      </c>
    </row>
    <row r="54" spans="1:13" ht="12">
      <c r="A54" s="4"/>
      <c r="B54" s="4"/>
      <c r="C54" s="4"/>
      <c r="D54" s="4"/>
      <c r="E54" s="4"/>
      <c r="F54"/>
      <c r="G54"/>
      <c r="H54" s="7"/>
      <c r="I54" s="7"/>
      <c r="J54" s="7"/>
      <c r="K54" s="8"/>
      <c r="L54" s="4"/>
      <c r="M54" s="4"/>
    </row>
    <row r="55" spans="1:13" ht="12">
      <c r="A55" s="4"/>
      <c r="B55" s="4"/>
      <c r="C55" s="4"/>
      <c r="D55" s="4"/>
      <c r="E55" s="18"/>
      <c r="F55"/>
      <c r="G55"/>
      <c r="H55" s="19"/>
      <c r="I55" s="19"/>
      <c r="J55" s="19"/>
      <c r="K55" s="12"/>
      <c r="L55" s="4"/>
      <c r="M55" s="4"/>
    </row>
    <row r="56" spans="1:13" s="1" customFormat="1" ht="12">
      <c r="A56" s="4"/>
      <c r="B56" s="20"/>
      <c r="C56" s="20"/>
      <c r="D56" s="20"/>
      <c r="E56" s="20"/>
      <c r="F56"/>
      <c r="G56"/>
      <c r="H56" s="20"/>
      <c r="I56" s="20"/>
      <c r="J56" s="20"/>
      <c r="K56" s="21"/>
      <c r="L56" s="4"/>
      <c r="M56" s="20"/>
    </row>
    <row r="57" spans="1:13" s="1" customFormat="1" ht="12">
      <c r="A57" s="20"/>
      <c r="B57" s="20"/>
      <c r="C57" s="20"/>
      <c r="D57" s="20"/>
      <c r="E57" s="20"/>
      <c r="F57"/>
      <c r="G57"/>
      <c r="H57" s="20"/>
      <c r="I57" s="20"/>
      <c r="J57" s="20"/>
      <c r="K57" s="21"/>
      <c r="L57" s="20"/>
      <c r="M57" s="20"/>
    </row>
    <row r="58" spans="1:13" ht="12">
      <c r="A58" s="20"/>
      <c r="B58" s="4"/>
      <c r="C58" s="4"/>
      <c r="D58" s="4"/>
      <c r="E58" s="4"/>
      <c r="F58"/>
      <c r="G58"/>
      <c r="H58" s="4"/>
      <c r="I58" s="4"/>
      <c r="J58" s="4"/>
      <c r="K58" s="8"/>
      <c r="L58" s="20"/>
      <c r="M58" s="4"/>
    </row>
    <row r="59" spans="6:10" ht="12">
      <c r="F59"/>
      <c r="G59"/>
      <c r="J59" s="3"/>
    </row>
    <row r="60" spans="6:10" ht="12">
      <c r="F60"/>
      <c r="G60"/>
      <c r="J60" s="3"/>
    </row>
    <row r="61" spans="6:10" ht="12">
      <c r="F61"/>
      <c r="G61"/>
      <c r="J61" s="3"/>
    </row>
    <row r="62" spans="6:10" ht="12">
      <c r="F62"/>
      <c r="G62"/>
      <c r="J62" s="3"/>
    </row>
    <row r="63" spans="6:10" ht="12">
      <c r="F63"/>
      <c r="G63"/>
      <c r="J63" s="3"/>
    </row>
    <row r="64" spans="6:10" ht="12">
      <c r="F64"/>
      <c r="G64"/>
      <c r="J64" s="3"/>
    </row>
    <row r="65" spans="6:10" ht="12">
      <c r="F65"/>
      <c r="G65"/>
      <c r="J65" s="3"/>
    </row>
    <row r="66" spans="6:10" ht="12">
      <c r="F66"/>
      <c r="G66"/>
      <c r="J66" s="3"/>
    </row>
    <row r="67" spans="6:10" ht="12">
      <c r="F67"/>
      <c r="G67"/>
      <c r="J67" s="3"/>
    </row>
    <row r="68" spans="6:10" ht="12">
      <c r="F68"/>
      <c r="G68"/>
      <c r="J68" s="3"/>
    </row>
    <row r="69" spans="6:10" ht="12">
      <c r="F69"/>
      <c r="G69"/>
      <c r="J69" s="3"/>
    </row>
    <row r="70" spans="6:10" ht="12">
      <c r="F70"/>
      <c r="G70"/>
      <c r="J70" s="3"/>
    </row>
    <row r="71" spans="6:10" ht="12">
      <c r="F71"/>
      <c r="G71"/>
      <c r="J71" s="3"/>
    </row>
    <row r="72" spans="6:10" ht="12">
      <c r="F72"/>
      <c r="G72"/>
      <c r="J72" s="3"/>
    </row>
    <row r="73" spans="6:10" ht="12">
      <c r="F73"/>
      <c r="G73"/>
      <c r="J73" s="3"/>
    </row>
    <row r="74" spans="6:10" ht="12">
      <c r="F74"/>
      <c r="G74"/>
      <c r="J74" s="3"/>
    </row>
    <row r="75" spans="6:10" ht="12">
      <c r="F75"/>
      <c r="G75"/>
      <c r="J75" s="3"/>
    </row>
    <row r="76" spans="6:10" ht="12">
      <c r="F76"/>
      <c r="G76"/>
      <c r="J76" s="3"/>
    </row>
    <row r="77" spans="6:10" ht="12">
      <c r="F77"/>
      <c r="G77"/>
      <c r="J77" s="3"/>
    </row>
    <row r="78" spans="6:10" ht="12">
      <c r="F78"/>
      <c r="G78"/>
      <c r="J78" s="3"/>
    </row>
    <row r="79" spans="6:10" ht="12">
      <c r="F79"/>
      <c r="G79"/>
      <c r="J79" s="3"/>
    </row>
    <row r="80" spans="6:10" ht="12">
      <c r="F80"/>
      <c r="G80"/>
      <c r="J80" s="3"/>
    </row>
    <row r="81" spans="6:10" ht="12">
      <c r="F81"/>
      <c r="G81"/>
      <c r="J81" s="3"/>
    </row>
    <row r="82" spans="6:10" ht="12">
      <c r="F82"/>
      <c r="G82"/>
      <c r="J82" s="3"/>
    </row>
    <row r="83" spans="6:10" ht="12">
      <c r="F83"/>
      <c r="G83"/>
      <c r="J83" s="3"/>
    </row>
    <row r="84" spans="6:10" ht="12">
      <c r="F84"/>
      <c r="G84"/>
      <c r="J84" s="3"/>
    </row>
    <row r="85" spans="6:10" ht="12">
      <c r="F85"/>
      <c r="G85"/>
      <c r="J85" s="3"/>
    </row>
    <row r="86" spans="6:10" ht="12">
      <c r="F86"/>
      <c r="G86"/>
      <c r="J86" s="3"/>
    </row>
    <row r="87" spans="6:10" ht="12">
      <c r="F87"/>
      <c r="G87"/>
      <c r="J87" s="3"/>
    </row>
    <row r="88" spans="6:10" ht="12">
      <c r="F88"/>
      <c r="G88"/>
      <c r="J88" s="3"/>
    </row>
    <row r="89" spans="6:10" ht="12">
      <c r="F89"/>
      <c r="G89"/>
      <c r="J89" s="3"/>
    </row>
    <row r="90" spans="6:10" ht="12">
      <c r="F90"/>
      <c r="G90"/>
      <c r="J90" s="3"/>
    </row>
    <row r="91" spans="6:10" ht="12">
      <c r="F91"/>
      <c r="G91"/>
      <c r="J91" s="3"/>
    </row>
    <row r="92" spans="6:10" ht="12">
      <c r="F92"/>
      <c r="G92"/>
      <c r="J92" s="3"/>
    </row>
    <row r="93" spans="6:10" ht="12">
      <c r="F93"/>
      <c r="G93"/>
      <c r="J93" s="3"/>
    </row>
    <row r="94" spans="6:10" ht="12">
      <c r="F94"/>
      <c r="G94"/>
      <c r="J94" s="3"/>
    </row>
    <row r="95" spans="6:10" ht="12">
      <c r="F95"/>
      <c r="G95"/>
      <c r="J95" s="3"/>
    </row>
    <row r="96" spans="6:10" ht="12">
      <c r="F96"/>
      <c r="G96"/>
      <c r="J96" s="3"/>
    </row>
    <row r="97" spans="6:10" ht="12">
      <c r="F97"/>
      <c r="G97"/>
      <c r="J97" s="3"/>
    </row>
    <row r="98" spans="6:10" ht="12">
      <c r="F98"/>
      <c r="G98"/>
      <c r="J98" s="3"/>
    </row>
    <row r="99" spans="6:10" ht="12">
      <c r="F99"/>
      <c r="G99"/>
      <c r="J99" s="3"/>
    </row>
    <row r="100" spans="6:10" ht="12">
      <c r="F100"/>
      <c r="G100"/>
      <c r="J100" s="3"/>
    </row>
    <row r="101" spans="6:10" ht="12">
      <c r="F101"/>
      <c r="G101"/>
      <c r="J101" s="3"/>
    </row>
    <row r="102" spans="6:10" ht="12">
      <c r="F102"/>
      <c r="G102"/>
      <c r="J102" s="3"/>
    </row>
    <row r="103" spans="6:10" ht="12">
      <c r="F103"/>
      <c r="G103"/>
      <c r="J103" s="3"/>
    </row>
    <row r="104" spans="6:10" ht="12">
      <c r="F104"/>
      <c r="G104"/>
      <c r="J104" s="3"/>
    </row>
    <row r="105" spans="6:10" ht="12">
      <c r="F105"/>
      <c r="G105"/>
      <c r="J105" s="3"/>
    </row>
    <row r="106" spans="6:10" ht="12">
      <c r="F106"/>
      <c r="G106"/>
      <c r="J106" s="3"/>
    </row>
    <row r="107" spans="6:10" ht="12">
      <c r="F107"/>
      <c r="G107"/>
      <c r="J107" s="3"/>
    </row>
    <row r="108" spans="6:10" ht="12">
      <c r="F108"/>
      <c r="G108"/>
      <c r="J108" s="3"/>
    </row>
    <row r="109" spans="6:10" ht="12">
      <c r="F109"/>
      <c r="G109"/>
      <c r="J109" s="3"/>
    </row>
    <row r="110" spans="6:10" ht="12">
      <c r="F110"/>
      <c r="G110"/>
      <c r="J110" s="3"/>
    </row>
    <row r="111" spans="6:10" ht="12">
      <c r="F111"/>
      <c r="G111"/>
      <c r="J111" s="3"/>
    </row>
    <row r="112" spans="6:10" ht="12">
      <c r="F112"/>
      <c r="G112"/>
      <c r="J112" s="3"/>
    </row>
    <row r="113" spans="6:10" ht="12">
      <c r="F113"/>
      <c r="G113"/>
      <c r="J113" s="3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1">
      <selection activeCell="M44" sqref="M44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9.140625" style="2" customWidth="1"/>
    <col min="4" max="4" width="9.28125" style="2" customWidth="1"/>
    <col min="5" max="5" width="5.00390625" style="2" customWidth="1"/>
    <col min="6" max="6" width="5.8515625" style="2" customWidth="1"/>
    <col min="7" max="7" width="3.7109375" style="3" customWidth="1"/>
    <col min="8" max="8" width="9.421875" style="2" customWidth="1"/>
    <col min="9" max="9" width="0.71875" style="2" customWidth="1"/>
    <col min="10" max="10" width="2.28125" style="2" customWidth="1"/>
    <col min="11" max="11" width="10.7109375" style="2" customWidth="1"/>
    <col min="12" max="12" width="2.28125" style="2" customWidth="1"/>
    <col min="13" max="13" width="11.140625" style="2" customWidth="1"/>
    <col min="14" max="16384" width="9.140625" style="2" customWidth="1"/>
  </cols>
  <sheetData>
    <row r="1" spans="1:13" s="1" customFormat="1" ht="9.75">
      <c r="A1" s="61"/>
      <c r="B1" s="62"/>
      <c r="C1" s="62"/>
      <c r="D1" s="62"/>
      <c r="E1" s="62"/>
      <c r="F1" s="62"/>
      <c r="G1" s="63"/>
      <c r="H1" s="80"/>
      <c r="I1" s="80"/>
      <c r="J1" s="61" t="s">
        <v>110</v>
      </c>
      <c r="K1" s="62"/>
      <c r="L1" s="62"/>
      <c r="M1" s="62"/>
    </row>
    <row r="2" spans="1:13" s="1" customFormat="1" ht="9.75">
      <c r="A2" s="61"/>
      <c r="B2" s="62"/>
      <c r="C2" s="62"/>
      <c r="D2" s="62"/>
      <c r="E2" s="62"/>
      <c r="F2" s="62"/>
      <c r="G2" s="63"/>
      <c r="H2" s="80"/>
      <c r="I2" s="80"/>
      <c r="J2" s="61" t="s">
        <v>2</v>
      </c>
      <c r="K2" s="62"/>
      <c r="L2" s="81"/>
      <c r="M2" s="81"/>
    </row>
    <row r="3" spans="1:13" s="1" customFormat="1" ht="10.5" thickBot="1">
      <c r="A3" s="64"/>
      <c r="B3" s="64"/>
      <c r="C3" s="64"/>
      <c r="D3" s="64"/>
      <c r="E3" s="64"/>
      <c r="F3" s="64"/>
      <c r="G3" s="65"/>
      <c r="H3" s="64"/>
      <c r="I3" s="64"/>
      <c r="J3" s="64"/>
      <c r="K3" s="64"/>
      <c r="L3" s="64"/>
      <c r="M3" s="64"/>
    </row>
    <row r="4" spans="1:13" s="1" customFormat="1" ht="15.75" thickBot="1">
      <c r="A4" s="66"/>
      <c r="B4" s="67" t="s">
        <v>59</v>
      </c>
      <c r="C4" s="66"/>
      <c r="D4" s="82" t="s">
        <v>111</v>
      </c>
      <c r="E4" s="66"/>
      <c r="F4" s="66"/>
      <c r="G4" s="83"/>
      <c r="H4" s="66"/>
      <c r="I4" s="66"/>
      <c r="J4" s="66"/>
      <c r="K4" s="84"/>
      <c r="L4" s="84"/>
      <c r="M4" s="85"/>
    </row>
    <row r="5" spans="1:13" s="1" customFormat="1" ht="15">
      <c r="A5" s="33"/>
      <c r="B5" s="34"/>
      <c r="C5" s="33"/>
      <c r="D5" s="28"/>
      <c r="E5" s="33"/>
      <c r="F5" s="33"/>
      <c r="G5" s="35"/>
      <c r="H5" s="33"/>
      <c r="I5" s="33"/>
      <c r="J5" s="33"/>
      <c r="K5" s="33"/>
      <c r="L5" s="33"/>
      <c r="M5" s="20"/>
    </row>
    <row r="6" spans="1:12" s="1" customFormat="1" ht="12">
      <c r="A6" s="22" t="s">
        <v>32</v>
      </c>
      <c r="B6" s="22" t="s">
        <v>112</v>
      </c>
      <c r="C6" s="22"/>
      <c r="D6" s="13"/>
      <c r="E6" s="13"/>
      <c r="F6" s="13"/>
      <c r="G6" s="13"/>
      <c r="H6" s="11"/>
      <c r="I6" s="11"/>
      <c r="J6"/>
      <c r="K6"/>
      <c r="L6"/>
    </row>
    <row r="7" spans="1:13" s="5" customFormat="1" ht="15">
      <c r="A7" t="s">
        <v>113</v>
      </c>
      <c r="B7" t="s">
        <v>114</v>
      </c>
      <c r="C7"/>
      <c r="D7"/>
      <c r="E7"/>
      <c r="F7"/>
      <c r="G7"/>
      <c r="H7" s="7"/>
      <c r="I7" s="7"/>
      <c r="J7" s="6" t="s">
        <v>269</v>
      </c>
      <c r="K7" s="14"/>
      <c r="L7"/>
      <c r="M7"/>
    </row>
    <row r="8" spans="1:11" ht="12">
      <c r="A8" s="4" t="s">
        <v>115</v>
      </c>
      <c r="B8" s="4" t="s">
        <v>263</v>
      </c>
      <c r="C8" s="4"/>
      <c r="D8" s="4"/>
      <c r="E8" s="51"/>
      <c r="F8"/>
      <c r="G8" s="11"/>
      <c r="H8" s="7"/>
      <c r="I8" s="7"/>
      <c r="J8" s="6" t="s">
        <v>269</v>
      </c>
      <c r="K8" s="14"/>
    </row>
    <row r="9" spans="1:11" ht="12">
      <c r="A9" s="4" t="s">
        <v>2</v>
      </c>
      <c r="B9" s="27"/>
      <c r="C9" s="4" t="s">
        <v>116</v>
      </c>
      <c r="D9" s="27"/>
      <c r="E9" s="4" t="s">
        <v>117</v>
      </c>
      <c r="F9"/>
      <c r="G9" s="6" t="s">
        <v>269</v>
      </c>
      <c r="H9" s="14"/>
      <c r="I9" s="7"/>
      <c r="J9" s="6" t="s">
        <v>269</v>
      </c>
      <c r="K9" s="14">
        <f>PRODUCT(B9,D9,H9)</f>
        <v>0</v>
      </c>
    </row>
    <row r="10" spans="1:11" ht="12">
      <c r="A10" s="4" t="s">
        <v>118</v>
      </c>
      <c r="B10" s="4" t="s">
        <v>119</v>
      </c>
      <c r="C10" s="4"/>
      <c r="D10" s="4"/>
      <c r="E10" s="7"/>
      <c r="F10"/>
      <c r="G10" s="11"/>
      <c r="H10" s="7"/>
      <c r="I10" s="7"/>
      <c r="J10" s="7"/>
      <c r="K10" s="8"/>
    </row>
    <row r="11" spans="1:13" ht="12">
      <c r="A11" s="109" t="s">
        <v>2</v>
      </c>
      <c r="B11" s="27"/>
      <c r="C11" s="4" t="s">
        <v>116</v>
      </c>
      <c r="D11" s="27"/>
      <c r="E11" s="4" t="s">
        <v>117</v>
      </c>
      <c r="F11"/>
      <c r="G11" s="6" t="s">
        <v>269</v>
      </c>
      <c r="H11" s="14"/>
      <c r="I11" s="7"/>
      <c r="J11" s="6" t="s">
        <v>269</v>
      </c>
      <c r="K11" s="14">
        <f>PRODUCT(B11,D11,H11)</f>
        <v>0</v>
      </c>
      <c r="L11" s="4"/>
      <c r="M11" s="4"/>
    </row>
    <row r="12" spans="1:13" ht="12.75" thickBot="1">
      <c r="A12" s="28" t="s">
        <v>120</v>
      </c>
      <c r="B12" s="4" t="s">
        <v>67</v>
      </c>
      <c r="C12" s="4"/>
      <c r="D12" s="4"/>
      <c r="E12" s="4"/>
      <c r="F12"/>
      <c r="G12"/>
      <c r="H12" s="4"/>
      <c r="I12" s="4"/>
      <c r="J12" s="29" t="s">
        <v>269</v>
      </c>
      <c r="K12" s="30"/>
      <c r="L12" s="7"/>
      <c r="M12" s="12"/>
    </row>
    <row r="13" spans="1:13" ht="12.75" thickTop="1">
      <c r="A13" s="31"/>
      <c r="B13" s="31"/>
      <c r="C13" s="31"/>
      <c r="D13" s="11"/>
      <c r="E13" s="11"/>
      <c r="F13" s="11"/>
      <c r="G13" s="11"/>
      <c r="H13" s="11"/>
      <c r="I13" s="11"/>
      <c r="J13" s="11"/>
      <c r="K13" s="11"/>
      <c r="L13" s="6" t="s">
        <v>269</v>
      </c>
      <c r="M13" s="17">
        <f>SUM(K7:K12)</f>
        <v>0</v>
      </c>
    </row>
    <row r="14" spans="1:13" ht="12">
      <c r="A14" s="22" t="s">
        <v>34</v>
      </c>
      <c r="B14" s="22" t="s">
        <v>5</v>
      </c>
      <c r="C14" s="22"/>
      <c r="D14" s="13"/>
      <c r="E14" s="13"/>
      <c r="F14" s="13"/>
      <c r="G14" s="13"/>
      <c r="H14" s="11"/>
      <c r="I14" s="11"/>
      <c r="J14"/>
      <c r="K14"/>
      <c r="L14"/>
      <c r="M14" s="1"/>
    </row>
    <row r="15" spans="1:13" ht="12">
      <c r="A15" t="s">
        <v>121</v>
      </c>
      <c r="B15" s="2" t="s">
        <v>275</v>
      </c>
      <c r="C15" s="27"/>
      <c r="D15" t="s">
        <v>281</v>
      </c>
      <c r="E15">
        <v>45</v>
      </c>
      <c r="F15" t="s">
        <v>122</v>
      </c>
      <c r="G15" s="6" t="s">
        <v>269</v>
      </c>
      <c r="H15" s="14"/>
      <c r="I15" s="7"/>
      <c r="J15" s="6" t="s">
        <v>269</v>
      </c>
      <c r="K15" s="14">
        <f aca="true" t="shared" si="0" ref="K15:K24">PRODUCT(C15,H15)</f>
        <v>0</v>
      </c>
      <c r="L15"/>
      <c r="M15"/>
    </row>
    <row r="16" spans="1:11" ht="12">
      <c r="A16" s="4" t="s">
        <v>2</v>
      </c>
      <c r="B16" s="4"/>
      <c r="C16" s="27"/>
      <c r="D16" s="4" t="s">
        <v>281</v>
      </c>
      <c r="E16" s="7" t="s">
        <v>123</v>
      </c>
      <c r="F16" t="s">
        <v>122</v>
      </c>
      <c r="G16" s="6" t="s">
        <v>269</v>
      </c>
      <c r="H16" s="14"/>
      <c r="I16" s="7"/>
      <c r="J16" s="6" t="s">
        <v>269</v>
      </c>
      <c r="K16" s="14">
        <f t="shared" si="0"/>
        <v>0</v>
      </c>
    </row>
    <row r="17" spans="1:11" ht="12">
      <c r="A17" s="4" t="s">
        <v>124</v>
      </c>
      <c r="B17" s="32"/>
      <c r="C17" s="27"/>
      <c r="D17" s="4" t="s">
        <v>281</v>
      </c>
      <c r="E17">
        <v>30</v>
      </c>
      <c r="F17" t="s">
        <v>122</v>
      </c>
      <c r="G17" s="6" t="s">
        <v>269</v>
      </c>
      <c r="H17" s="14"/>
      <c r="I17" s="7"/>
      <c r="J17" s="6" t="s">
        <v>269</v>
      </c>
      <c r="K17" s="14">
        <f t="shared" si="0"/>
        <v>0</v>
      </c>
    </row>
    <row r="18" spans="1:11" ht="12">
      <c r="A18" s="4" t="s">
        <v>2</v>
      </c>
      <c r="B18" s="4"/>
      <c r="C18" s="27"/>
      <c r="D18" s="4" t="s">
        <v>281</v>
      </c>
      <c r="E18" s="7" t="s">
        <v>125</v>
      </c>
      <c r="F18" t="s">
        <v>122</v>
      </c>
      <c r="G18" s="6" t="s">
        <v>269</v>
      </c>
      <c r="H18" s="14"/>
      <c r="I18" s="7"/>
      <c r="J18" s="6" t="s">
        <v>269</v>
      </c>
      <c r="K18" s="14">
        <f t="shared" si="0"/>
        <v>0</v>
      </c>
    </row>
    <row r="19" spans="1:13" ht="12">
      <c r="A19" s="4" t="s">
        <v>126</v>
      </c>
      <c r="B19" s="32"/>
      <c r="C19" s="27"/>
      <c r="D19" s="4" t="s">
        <v>281</v>
      </c>
      <c r="E19">
        <v>30</v>
      </c>
      <c r="F19" t="s">
        <v>122</v>
      </c>
      <c r="G19" s="6" t="s">
        <v>269</v>
      </c>
      <c r="H19" s="14"/>
      <c r="I19" s="7"/>
      <c r="J19" s="6" t="s">
        <v>269</v>
      </c>
      <c r="K19" s="14">
        <f t="shared" si="0"/>
        <v>0</v>
      </c>
      <c r="L19" s="4"/>
      <c r="M19" s="4"/>
    </row>
    <row r="20" spans="1:13" ht="12">
      <c r="A20" s="28" t="s">
        <v>2</v>
      </c>
      <c r="B20" s="4"/>
      <c r="C20" s="27"/>
      <c r="D20" s="4" t="s">
        <v>281</v>
      </c>
      <c r="E20" s="7" t="s">
        <v>125</v>
      </c>
      <c r="F20" t="s">
        <v>122</v>
      </c>
      <c r="G20" s="6" t="s">
        <v>269</v>
      </c>
      <c r="H20" s="14"/>
      <c r="I20" s="4"/>
      <c r="J20" s="6" t="s">
        <v>269</v>
      </c>
      <c r="K20" s="14">
        <f t="shared" si="0"/>
        <v>0</v>
      </c>
      <c r="L20" s="7"/>
      <c r="M20" s="12"/>
    </row>
    <row r="21" spans="1:13" ht="12">
      <c r="A21" s="28" t="s">
        <v>127</v>
      </c>
      <c r="B21" s="28"/>
      <c r="C21" s="27"/>
      <c r="D21" s="4" t="s">
        <v>281</v>
      </c>
      <c r="E21" s="7" t="s">
        <v>125</v>
      </c>
      <c r="F21" t="s">
        <v>122</v>
      </c>
      <c r="G21" s="6" t="s">
        <v>269</v>
      </c>
      <c r="H21" s="14"/>
      <c r="I21" s="11"/>
      <c r="J21" s="6" t="s">
        <v>269</v>
      </c>
      <c r="K21" s="14">
        <f t="shared" si="0"/>
        <v>0</v>
      </c>
      <c r="L21" s="7"/>
      <c r="M21" s="12"/>
    </row>
    <row r="22" spans="1:13" ht="12">
      <c r="A22" s="4" t="s">
        <v>128</v>
      </c>
      <c r="B22" s="4"/>
      <c r="C22" s="27"/>
      <c r="D22" s="4" t="s">
        <v>281</v>
      </c>
      <c r="E22">
        <v>30</v>
      </c>
      <c r="F22" t="s">
        <v>122</v>
      </c>
      <c r="G22" s="6" t="s">
        <v>269</v>
      </c>
      <c r="H22" s="14"/>
      <c r="I22" s="7"/>
      <c r="J22" s="6" t="s">
        <v>269</v>
      </c>
      <c r="K22" s="14">
        <f t="shared" si="0"/>
        <v>0</v>
      </c>
      <c r="L22" s="11"/>
      <c r="M22" s="11"/>
    </row>
    <row r="23" spans="1:13" ht="12">
      <c r="A23" s="11"/>
      <c r="B23" s="11"/>
      <c r="C23" s="27"/>
      <c r="D23" s="4" t="s">
        <v>281</v>
      </c>
      <c r="E23" s="7" t="s">
        <v>125</v>
      </c>
      <c r="F23" t="s">
        <v>122</v>
      </c>
      <c r="G23" s="6" t="s">
        <v>269</v>
      </c>
      <c r="H23" s="14"/>
      <c r="I23" s="11"/>
      <c r="J23" s="6" t="s">
        <v>269</v>
      </c>
      <c r="K23" s="14">
        <f t="shared" si="0"/>
        <v>0</v>
      </c>
      <c r="L23" s="7"/>
      <c r="M23" s="12"/>
    </row>
    <row r="24" spans="1:13" ht="12">
      <c r="A24" s="11" t="s">
        <v>129</v>
      </c>
      <c r="B24" s="11"/>
      <c r="C24" s="27"/>
      <c r="D24" s="4" t="s">
        <v>281</v>
      </c>
      <c r="E24" s="7">
        <v>30</v>
      </c>
      <c r="F24" t="s">
        <v>122</v>
      </c>
      <c r="G24" s="6" t="s">
        <v>269</v>
      </c>
      <c r="H24" s="14"/>
      <c r="I24" s="11"/>
      <c r="J24" s="6" t="s">
        <v>269</v>
      </c>
      <c r="K24" s="14">
        <f t="shared" si="0"/>
        <v>0</v>
      </c>
      <c r="L24" s="7"/>
      <c r="M24" s="12"/>
    </row>
    <row r="25" spans="1:13" ht="12.75" thickBot="1">
      <c r="A25" s="28" t="s">
        <v>130</v>
      </c>
      <c r="B25" s="28" t="s">
        <v>67</v>
      </c>
      <c r="C25" s="31"/>
      <c r="D25" s="11"/>
      <c r="E25" s="11"/>
      <c r="F25" s="11"/>
      <c r="G25" s="11"/>
      <c r="H25" s="11"/>
      <c r="I25" s="11"/>
      <c r="J25" s="29" t="s">
        <v>269</v>
      </c>
      <c r="K25" s="30"/>
      <c r="L25" s="11"/>
      <c r="M25" s="11"/>
    </row>
    <row r="26" spans="1:13" ht="12.75" thickTop="1">
      <c r="A26" s="11"/>
      <c r="B26" s="11"/>
      <c r="C26" s="11"/>
      <c r="D26" s="11"/>
      <c r="E26" s="11"/>
      <c r="F26" s="11"/>
      <c r="G26" s="11"/>
      <c r="H26" s="7"/>
      <c r="I26" s="7"/>
      <c r="J26" s="7"/>
      <c r="K26" s="8"/>
      <c r="L26" s="6" t="s">
        <v>269</v>
      </c>
      <c r="M26" s="17">
        <f>SUM(K15:K25)</f>
        <v>0</v>
      </c>
    </row>
    <row r="27" spans="1:13" ht="12">
      <c r="A27" s="22" t="s">
        <v>36</v>
      </c>
      <c r="B27" s="22" t="s">
        <v>131</v>
      </c>
      <c r="C27" s="22"/>
      <c r="D27" s="13"/>
      <c r="E27" s="13"/>
      <c r="F27" s="13"/>
      <c r="G27" s="13"/>
      <c r="H27" s="11"/>
      <c r="I27" s="11"/>
      <c r="J27"/>
      <c r="K27"/>
      <c r="L27"/>
      <c r="M27" s="1"/>
    </row>
    <row r="28" spans="1:13" ht="12">
      <c r="A28" t="s">
        <v>132</v>
      </c>
      <c r="B28" s="32" t="s">
        <v>133</v>
      </c>
      <c r="C28" s="32"/>
      <c r="D28" s="27"/>
      <c r="E28" t="s">
        <v>134</v>
      </c>
      <c r="F28"/>
      <c r="G28" s="6" t="s">
        <v>269</v>
      </c>
      <c r="H28" s="14"/>
      <c r="I28" s="7"/>
      <c r="J28" s="6" t="s">
        <v>269</v>
      </c>
      <c r="K28" s="14">
        <f>PRODUCT(D28,H28)</f>
        <v>0</v>
      </c>
      <c r="L28"/>
      <c r="M28"/>
    </row>
    <row r="29" spans="1:11" ht="12">
      <c r="A29" s="4" t="s">
        <v>135</v>
      </c>
      <c r="B29" s="32" t="s">
        <v>133</v>
      </c>
      <c r="C29" s="32"/>
      <c r="D29" s="27"/>
      <c r="E29" t="s">
        <v>134</v>
      </c>
      <c r="F29"/>
      <c r="G29" s="6" t="s">
        <v>269</v>
      </c>
      <c r="H29" s="14"/>
      <c r="I29" s="7"/>
      <c r="J29" s="6" t="s">
        <v>269</v>
      </c>
      <c r="K29" s="14">
        <f>PRODUCT(D29,H29)</f>
        <v>0</v>
      </c>
    </row>
    <row r="30" spans="1:11" ht="12">
      <c r="A30" s="4" t="s">
        <v>137</v>
      </c>
      <c r="B30" s="32" t="s">
        <v>138</v>
      </c>
      <c r="C30" s="32"/>
      <c r="D30" s="27"/>
      <c r="E30" t="s">
        <v>134</v>
      </c>
      <c r="F30"/>
      <c r="G30" s="6" t="s">
        <v>269</v>
      </c>
      <c r="H30" s="14"/>
      <c r="I30" s="7"/>
      <c r="J30" s="6" t="s">
        <v>269</v>
      </c>
      <c r="K30" s="14">
        <f>PRODUCT(D30,H30)</f>
        <v>0</v>
      </c>
    </row>
    <row r="31" spans="1:11" ht="12">
      <c r="A31" s="4"/>
      <c r="B31" s="32"/>
      <c r="C31" s="32"/>
      <c r="D31" s="32"/>
      <c r="E31"/>
      <c r="F31"/>
      <c r="G31" s="7"/>
      <c r="H31" s="8"/>
      <c r="I31" s="7"/>
      <c r="J31" s="7"/>
      <c r="K31" s="8"/>
    </row>
    <row r="32" spans="1:11" ht="12">
      <c r="A32" s="4" t="s">
        <v>139</v>
      </c>
      <c r="B32" s="4" t="s">
        <v>140</v>
      </c>
      <c r="C32" s="32"/>
      <c r="D32" s="27"/>
      <c r="E32" t="s">
        <v>134</v>
      </c>
      <c r="F32"/>
      <c r="G32" s="6" t="s">
        <v>269</v>
      </c>
      <c r="H32" s="14"/>
      <c r="I32" s="7"/>
      <c r="J32" s="6" t="s">
        <v>269</v>
      </c>
      <c r="K32" s="14">
        <f>PRODUCT(D32,H32)</f>
        <v>0</v>
      </c>
    </row>
    <row r="33" spans="1:13" ht="12.75" thickBot="1">
      <c r="A33" s="28" t="s">
        <v>2</v>
      </c>
      <c r="B33" s="4"/>
      <c r="C33" s="32"/>
      <c r="D33" s="4"/>
      <c r="E33" s="7" t="s">
        <v>2</v>
      </c>
      <c r="F33" s="11" t="s">
        <v>141</v>
      </c>
      <c r="G33" s="7"/>
      <c r="H33" s="8"/>
      <c r="I33" s="4"/>
      <c r="J33" s="29" t="s">
        <v>269</v>
      </c>
      <c r="K33" s="30">
        <f>SUM(K28:K32)</f>
        <v>0</v>
      </c>
      <c r="L33" s="7"/>
      <c r="M33" s="12"/>
    </row>
    <row r="34" spans="1:13" ht="12.75" thickTop="1">
      <c r="A34" s="28" t="s">
        <v>2</v>
      </c>
      <c r="B34" s="28"/>
      <c r="C34" s="8" t="s">
        <v>142</v>
      </c>
      <c r="D34" s="110"/>
      <c r="E34" s="7" t="s">
        <v>143</v>
      </c>
      <c r="F34" s="11" t="s">
        <v>144</v>
      </c>
      <c r="G34" s="6" t="s">
        <v>269</v>
      </c>
      <c r="H34" s="14">
        <f>K33</f>
        <v>0</v>
      </c>
      <c r="I34" s="11"/>
      <c r="J34" s="6" t="s">
        <v>269</v>
      </c>
      <c r="K34" s="14">
        <f>PRODUCT(D34,H34)</f>
        <v>0</v>
      </c>
      <c r="L34" s="7" t="s">
        <v>145</v>
      </c>
      <c r="M34" s="12"/>
    </row>
    <row r="35" spans="1:13" ht="12.75" thickBot="1">
      <c r="A35" s="4"/>
      <c r="B35" s="4"/>
      <c r="C35" s="32"/>
      <c r="D35"/>
      <c r="E35"/>
      <c r="F35" t="s">
        <v>146</v>
      </c>
      <c r="G35" s="7"/>
      <c r="H35" s="8"/>
      <c r="I35" s="7"/>
      <c r="J35" s="29" t="s">
        <v>269</v>
      </c>
      <c r="K35" s="30">
        <f>SUM(K33,-K34)</f>
        <v>0</v>
      </c>
      <c r="L35" s="11"/>
      <c r="M35" s="11"/>
    </row>
    <row r="36" spans="1:13" ht="12.75" thickTop="1">
      <c r="A36" s="11"/>
      <c r="B36" s="11"/>
      <c r="C36" s="32"/>
      <c r="D36" s="32"/>
      <c r="E36" s="11"/>
      <c r="F36" s="11"/>
      <c r="G36" s="7"/>
      <c r="H36" s="8"/>
      <c r="I36" s="7"/>
      <c r="J36" s="7"/>
      <c r="K36" s="8"/>
      <c r="L36" s="7"/>
      <c r="M36" s="12"/>
    </row>
    <row r="37" spans="1:13" ht="12">
      <c r="A37" s="11" t="s">
        <v>147</v>
      </c>
      <c r="B37" s="32" t="s">
        <v>250</v>
      </c>
      <c r="C37" s="32"/>
      <c r="D37" s="27"/>
      <c r="E37" t="s">
        <v>134</v>
      </c>
      <c r="F37"/>
      <c r="G37" s="6" t="s">
        <v>269</v>
      </c>
      <c r="H37" s="14"/>
      <c r="I37" s="7"/>
      <c r="J37" s="6" t="s">
        <v>269</v>
      </c>
      <c r="K37" s="14">
        <f>PRODUCT(D37,H37)</f>
        <v>0</v>
      </c>
      <c r="L37" s="11"/>
      <c r="M37" s="11"/>
    </row>
    <row r="38" spans="1:13" ht="12">
      <c r="A38" s="11" t="s">
        <v>150</v>
      </c>
      <c r="B38" s="11" t="s">
        <v>67</v>
      </c>
      <c r="C38" s="11"/>
      <c r="D38" s="11"/>
      <c r="E38" s="11"/>
      <c r="F38" s="11"/>
      <c r="G38" s="11"/>
      <c r="H38" s="7"/>
      <c r="I38" s="7"/>
      <c r="J38" s="6" t="s">
        <v>269</v>
      </c>
      <c r="K38" s="14"/>
      <c r="L38"/>
      <c r="M38"/>
    </row>
    <row r="39" spans="1:11" ht="12">
      <c r="A39" s="4" t="s">
        <v>151</v>
      </c>
      <c r="B39" s="4" t="s">
        <v>274</v>
      </c>
      <c r="C39" s="4"/>
      <c r="D39" s="14">
        <f>SUM(K35:K38)</f>
        <v>0</v>
      </c>
      <c r="E39" s="8"/>
      <c r="F39" s="8"/>
      <c r="G39" s="11" t="s">
        <v>271</v>
      </c>
      <c r="H39" s="14">
        <f>PRODUCT(D39,0.21)</f>
        <v>0</v>
      </c>
      <c r="I39" s="4"/>
      <c r="J39" s="6" t="s">
        <v>269</v>
      </c>
      <c r="K39" s="14">
        <f>H39</f>
        <v>0</v>
      </c>
    </row>
    <row r="40" spans="1:13" ht="12">
      <c r="A40" s="23"/>
      <c r="B40" s="23"/>
      <c r="C40" s="23"/>
      <c r="D40" s="23"/>
      <c r="E40" s="25"/>
      <c r="F40" s="23"/>
      <c r="G40" s="26"/>
      <c r="H40" s="25"/>
      <c r="I40" s="8"/>
      <c r="J40" s="7"/>
      <c r="K40" s="8"/>
      <c r="L40" s="6" t="s">
        <v>269</v>
      </c>
      <c r="M40" s="17">
        <f>SUM(K35:K39)</f>
        <v>0</v>
      </c>
    </row>
    <row r="41" spans="1:13" ht="12">
      <c r="A41" s="22" t="s">
        <v>38</v>
      </c>
      <c r="B41" s="22" t="s">
        <v>279</v>
      </c>
      <c r="C41" s="22"/>
      <c r="D41" s="13"/>
      <c r="E41" s="13"/>
      <c r="F41" s="13"/>
      <c r="G41" s="13"/>
      <c r="H41" s="11"/>
      <c r="I41" s="11"/>
      <c r="J41"/>
      <c r="K41"/>
      <c r="L41"/>
      <c r="M41" s="1"/>
    </row>
    <row r="42" spans="1:13" ht="12">
      <c r="A42" t="s">
        <v>152</v>
      </c>
      <c r="B42" t="s">
        <v>278</v>
      </c>
      <c r="C42" s="32"/>
      <c r="D42"/>
      <c r="E42"/>
      <c r="F42"/>
      <c r="G42" s="7"/>
      <c r="H42" s="8"/>
      <c r="I42" s="7"/>
      <c r="J42" s="6" t="s">
        <v>269</v>
      </c>
      <c r="K42" s="14"/>
      <c r="L42"/>
      <c r="M42"/>
    </row>
    <row r="43" spans="1:13" ht="12">
      <c r="A43" s="4" t="s">
        <v>153</v>
      </c>
      <c r="B43" t="s">
        <v>280</v>
      </c>
      <c r="C43" s="32"/>
      <c r="D43"/>
      <c r="E43"/>
      <c r="F43"/>
      <c r="G43" s="7"/>
      <c r="H43" s="8"/>
      <c r="I43" s="7"/>
      <c r="J43" s="6" t="s">
        <v>269</v>
      </c>
      <c r="K43" s="14"/>
      <c r="L43"/>
      <c r="M43"/>
    </row>
    <row r="44" spans="1:11" ht="12">
      <c r="A44" s="4" t="s">
        <v>154</v>
      </c>
      <c r="B44" s="4"/>
      <c r="C44" s="32"/>
      <c r="D44" s="4"/>
      <c r="E44" s="7"/>
      <c r="F44"/>
      <c r="G44" s="7"/>
      <c r="H44" s="8"/>
      <c r="I44" s="7"/>
      <c r="J44" s="6" t="s">
        <v>269</v>
      </c>
      <c r="K44" s="14"/>
    </row>
    <row r="45" spans="2:6" ht="12">
      <c r="B45" s="32"/>
      <c r="C45" s="11"/>
      <c r="D45" s="32"/>
      <c r="E45"/>
      <c r="F45"/>
    </row>
    <row r="46" spans="1:13" ht="12.75" thickBot="1">
      <c r="A46" s="4"/>
      <c r="B46" s="4"/>
      <c r="C46" s="32"/>
      <c r="D46" s="32"/>
      <c r="E46" s="11"/>
      <c r="F46" s="11"/>
      <c r="G46" s="7"/>
      <c r="H46" s="8"/>
      <c r="I46" s="7"/>
      <c r="J46" s="29"/>
      <c r="K46" s="30"/>
      <c r="L46" s="7"/>
      <c r="M46" s="12"/>
    </row>
    <row r="47" spans="1:13" ht="12.75" thickTop="1">
      <c r="A47" s="4"/>
      <c r="B47" s="32"/>
      <c r="C47" s="32"/>
      <c r="D47" s="32"/>
      <c r="E47" s="11"/>
      <c r="F47" s="11"/>
      <c r="G47" s="7"/>
      <c r="H47" s="8"/>
      <c r="I47" s="7"/>
      <c r="J47"/>
      <c r="K47"/>
      <c r="L47" s="6" t="s">
        <v>269</v>
      </c>
      <c r="M47" s="17">
        <f>SUM(K42:K46)</f>
        <v>0</v>
      </c>
    </row>
    <row r="48" spans="1:13" ht="12">
      <c r="A48" s="28"/>
      <c r="B48" s="4"/>
      <c r="C48" s="32"/>
      <c r="D48" s="32"/>
      <c r="E48" s="11"/>
      <c r="F48" s="11"/>
      <c r="G48" s="7"/>
      <c r="H48" s="8"/>
      <c r="I48" s="4"/>
      <c r="J48" s="7"/>
      <c r="K48" s="8"/>
      <c r="L48" s="7"/>
      <c r="M48" s="12"/>
    </row>
    <row r="49" spans="1:13" ht="12">
      <c r="A49" s="28"/>
      <c r="B49" s="28"/>
      <c r="C49" s="32"/>
      <c r="D49" s="32"/>
      <c r="E49" s="11"/>
      <c r="F49" s="11"/>
      <c r="G49" s="7"/>
      <c r="H49" s="8"/>
      <c r="I49" s="11"/>
      <c r="J49" s="7"/>
      <c r="K49" s="8"/>
      <c r="L49" s="7"/>
      <c r="M49" s="12"/>
    </row>
    <row r="50" spans="1:9" ht="12">
      <c r="A50" s="4"/>
      <c r="B50" s="4"/>
      <c r="C50" s="32"/>
      <c r="D50" s="11"/>
      <c r="E50" s="11"/>
      <c r="F50" s="11"/>
      <c r="G50" s="7"/>
      <c r="H50" s="8"/>
      <c r="I50" s="7"/>
    </row>
    <row r="51" spans="1:9" ht="12">
      <c r="A51" s="11"/>
      <c r="B51" s="11"/>
      <c r="C51" s="32"/>
      <c r="D51" s="4"/>
      <c r="E51" s="7"/>
      <c r="F51" s="11"/>
      <c r="G51" s="7"/>
      <c r="H51" s="8"/>
      <c r="I51" s="11"/>
    </row>
    <row r="52" spans="1:13" ht="12">
      <c r="A52" s="28"/>
      <c r="B52" s="28"/>
      <c r="C52" s="3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">
      <c r="A53" s="11"/>
      <c r="B53" s="11"/>
      <c r="C53" s="11"/>
      <c r="D53" s="11"/>
      <c r="E53" s="11"/>
      <c r="F53" s="11"/>
      <c r="G53" s="11"/>
      <c r="H53" s="7"/>
      <c r="I53" s="7"/>
      <c r="J53" s="7"/>
      <c r="K53" s="8"/>
      <c r="L53" s="11"/>
      <c r="M53" s="11"/>
    </row>
    <row r="54" spans="1:13" ht="12">
      <c r="A54" s="4"/>
      <c r="B54" s="4"/>
      <c r="C54" s="4"/>
      <c r="D54" s="4"/>
      <c r="E54" s="4"/>
      <c r="F54" s="11"/>
      <c r="G54" s="11"/>
      <c r="H54" s="7"/>
      <c r="I54" s="7"/>
      <c r="J54" s="11"/>
      <c r="K54" s="11"/>
      <c r="L54" s="7"/>
      <c r="M54" s="12"/>
    </row>
    <row r="55" spans="1:13" ht="12">
      <c r="A55" s="4"/>
      <c r="B55" s="4"/>
      <c r="C55" s="4"/>
      <c r="D55" s="4"/>
      <c r="E55" s="4"/>
      <c r="F55" s="11"/>
      <c r="G55" s="11"/>
      <c r="H55" s="7"/>
      <c r="I55" s="7"/>
      <c r="J55" s="7"/>
      <c r="K55" s="8"/>
      <c r="L55" s="4"/>
      <c r="M55" s="4"/>
    </row>
    <row r="56" spans="1:13" ht="12">
      <c r="A56" s="4"/>
      <c r="B56" s="4"/>
      <c r="C56" s="4"/>
      <c r="D56" s="4"/>
      <c r="E56" s="18"/>
      <c r="F56" s="11"/>
      <c r="G56" s="11"/>
      <c r="H56" s="19"/>
      <c r="I56" s="19"/>
      <c r="J56" s="19"/>
      <c r="K56" s="12"/>
      <c r="L56" s="4"/>
      <c r="M56" s="4"/>
    </row>
    <row r="57" spans="1:13" s="1" customFormat="1" ht="12">
      <c r="A57" s="4"/>
      <c r="B57" s="20"/>
      <c r="C57" s="20"/>
      <c r="D57" s="20"/>
      <c r="E57" s="20"/>
      <c r="F57" s="11"/>
      <c r="G57" s="11"/>
      <c r="H57" s="20"/>
      <c r="I57" s="20"/>
      <c r="J57" s="20"/>
      <c r="K57" s="21"/>
      <c r="L57" s="4"/>
      <c r="M57" s="20"/>
    </row>
    <row r="58" spans="1:13" s="1" customFormat="1" ht="12">
      <c r="A58" s="20"/>
      <c r="B58" s="20"/>
      <c r="C58" s="20"/>
      <c r="D58" s="20"/>
      <c r="E58" s="20"/>
      <c r="F58"/>
      <c r="G58"/>
      <c r="H58" s="20"/>
      <c r="I58" s="20"/>
      <c r="J58" s="20"/>
      <c r="K58" s="21"/>
      <c r="L58" s="20"/>
      <c r="M58" s="20"/>
    </row>
    <row r="59" spans="1:13" ht="12">
      <c r="A59" s="20"/>
      <c r="B59" s="4"/>
      <c r="C59" s="4"/>
      <c r="D59" s="4"/>
      <c r="E59" s="4"/>
      <c r="F59"/>
      <c r="G59"/>
      <c r="H59" s="4"/>
      <c r="I59" s="4"/>
      <c r="J59" s="4"/>
      <c r="K59" s="8"/>
      <c r="L59" s="20"/>
      <c r="M59" s="4"/>
    </row>
    <row r="60" spans="6:10" ht="12">
      <c r="F60"/>
      <c r="G60"/>
      <c r="J60" s="3"/>
    </row>
    <row r="61" spans="6:10" ht="12">
      <c r="F61"/>
      <c r="G61"/>
      <c r="J61" s="3"/>
    </row>
    <row r="62" spans="6:10" ht="12">
      <c r="F62"/>
      <c r="G62"/>
      <c r="J62" s="3"/>
    </row>
    <row r="63" spans="6:10" ht="12">
      <c r="F63"/>
      <c r="G63"/>
      <c r="J63" s="3"/>
    </row>
    <row r="64" spans="6:10" ht="12">
      <c r="F64"/>
      <c r="G64"/>
      <c r="J64" s="3"/>
    </row>
    <row r="65" spans="6:10" ht="12">
      <c r="F65"/>
      <c r="G65"/>
      <c r="J65" s="3"/>
    </row>
    <row r="66" spans="6:10" ht="12">
      <c r="F66"/>
      <c r="G66"/>
      <c r="J66" s="3"/>
    </row>
    <row r="67" spans="6:10" ht="12">
      <c r="F67"/>
      <c r="G67"/>
      <c r="J67" s="3"/>
    </row>
    <row r="68" spans="6:10" ht="12">
      <c r="F68"/>
      <c r="G68"/>
      <c r="J68" s="3"/>
    </row>
    <row r="69" spans="6:10" ht="12">
      <c r="F69"/>
      <c r="G69"/>
      <c r="J69" s="3"/>
    </row>
    <row r="70" spans="6:10" ht="12">
      <c r="F70"/>
      <c r="G70"/>
      <c r="J70" s="3"/>
    </row>
    <row r="71" spans="6:10" ht="12">
      <c r="F71"/>
      <c r="G71"/>
      <c r="J71" s="3"/>
    </row>
    <row r="72" spans="6:10" ht="12">
      <c r="F72"/>
      <c r="G72"/>
      <c r="J72" s="3"/>
    </row>
    <row r="73" spans="6:10" ht="12">
      <c r="F73"/>
      <c r="G73"/>
      <c r="J73" s="3"/>
    </row>
    <row r="74" spans="6:10" ht="12">
      <c r="F74"/>
      <c r="G74"/>
      <c r="J74" s="3"/>
    </row>
    <row r="75" spans="6:10" ht="12">
      <c r="F75"/>
      <c r="G75"/>
      <c r="J75" s="3"/>
    </row>
    <row r="76" spans="6:10" ht="12">
      <c r="F76"/>
      <c r="G76"/>
      <c r="J76" s="3"/>
    </row>
    <row r="77" spans="6:10" ht="12">
      <c r="F77"/>
      <c r="G77"/>
      <c r="J77" s="3"/>
    </row>
    <row r="78" spans="6:10" ht="12">
      <c r="F78"/>
      <c r="G78"/>
      <c r="J78" s="3"/>
    </row>
    <row r="79" spans="6:10" ht="12">
      <c r="F79"/>
      <c r="G79"/>
      <c r="J79" s="3"/>
    </row>
    <row r="80" spans="6:10" ht="12">
      <c r="F80"/>
      <c r="G80"/>
      <c r="J80" s="3"/>
    </row>
    <row r="81" spans="6:10" ht="12">
      <c r="F81"/>
      <c r="G81"/>
      <c r="J81" s="3"/>
    </row>
    <row r="82" spans="6:10" ht="12">
      <c r="F82"/>
      <c r="G82"/>
      <c r="J82" s="3"/>
    </row>
    <row r="83" spans="6:10" ht="12">
      <c r="F83"/>
      <c r="G83"/>
      <c r="J83" s="3"/>
    </row>
    <row r="84" spans="6:10" ht="12">
      <c r="F84"/>
      <c r="G84"/>
      <c r="J84" s="3"/>
    </row>
    <row r="85" spans="6:10" ht="12">
      <c r="F85"/>
      <c r="G85"/>
      <c r="J85" s="3"/>
    </row>
    <row r="86" spans="6:10" ht="12">
      <c r="F86"/>
      <c r="G86"/>
      <c r="J86" s="3"/>
    </row>
    <row r="87" spans="6:10" ht="12">
      <c r="F87"/>
      <c r="G87"/>
      <c r="J87" s="3"/>
    </row>
    <row r="88" spans="6:10" ht="12">
      <c r="F88"/>
      <c r="G88"/>
      <c r="J88" s="3"/>
    </row>
    <row r="89" spans="6:10" ht="12">
      <c r="F89"/>
      <c r="G89"/>
      <c r="J89" s="3"/>
    </row>
    <row r="90" spans="6:10" ht="12">
      <c r="F90"/>
      <c r="G90"/>
      <c r="J90" s="3"/>
    </row>
    <row r="91" spans="6:10" ht="12">
      <c r="F91"/>
      <c r="G91"/>
      <c r="J91" s="3"/>
    </row>
    <row r="92" spans="6:10" ht="12">
      <c r="F92"/>
      <c r="G92"/>
      <c r="J92" s="3"/>
    </row>
    <row r="93" spans="6:10" ht="12">
      <c r="F93"/>
      <c r="G93"/>
      <c r="J93" s="3"/>
    </row>
    <row r="94" spans="6:10" ht="12">
      <c r="F94"/>
      <c r="G94"/>
      <c r="J94" s="3"/>
    </row>
    <row r="95" spans="6:10" ht="12">
      <c r="F95"/>
      <c r="G95"/>
      <c r="J95" s="3"/>
    </row>
    <row r="96" spans="6:10" ht="12">
      <c r="F96"/>
      <c r="G96"/>
      <c r="J96" s="3"/>
    </row>
    <row r="97" spans="6:10" ht="12">
      <c r="F97"/>
      <c r="G97"/>
      <c r="J97" s="3"/>
    </row>
    <row r="98" spans="6:10" ht="12">
      <c r="F98"/>
      <c r="G98"/>
      <c r="J98" s="3"/>
    </row>
    <row r="99" spans="6:10" ht="12">
      <c r="F99"/>
      <c r="G99"/>
      <c r="J99" s="3"/>
    </row>
    <row r="100" spans="6:10" ht="12">
      <c r="F100"/>
      <c r="G100"/>
      <c r="J100" s="3"/>
    </row>
    <row r="101" spans="6:10" ht="12">
      <c r="F101"/>
      <c r="G101"/>
      <c r="J101" s="3"/>
    </row>
    <row r="102" spans="6:10" ht="12">
      <c r="F102"/>
      <c r="G102"/>
      <c r="J102" s="3"/>
    </row>
    <row r="103" spans="6:10" ht="12">
      <c r="F103"/>
      <c r="G103"/>
      <c r="J103" s="3"/>
    </row>
    <row r="104" spans="6:10" ht="12">
      <c r="F104"/>
      <c r="G104"/>
      <c r="J104" s="3"/>
    </row>
    <row r="105" spans="6:10" ht="12">
      <c r="F105"/>
      <c r="G105"/>
      <c r="J105" s="3"/>
    </row>
    <row r="106" spans="6:10" ht="12">
      <c r="F106"/>
      <c r="G106"/>
      <c r="J106" s="3"/>
    </row>
    <row r="107" spans="6:10" ht="12">
      <c r="F107"/>
      <c r="G107"/>
      <c r="J107" s="3"/>
    </row>
    <row r="108" spans="6:10" ht="12">
      <c r="F108"/>
      <c r="G108"/>
      <c r="J108" s="3"/>
    </row>
    <row r="109" spans="6:10" ht="12">
      <c r="F109"/>
      <c r="G109"/>
      <c r="J109" s="3"/>
    </row>
    <row r="110" spans="6:10" ht="12">
      <c r="F110"/>
      <c r="G110"/>
      <c r="J110" s="3"/>
    </row>
    <row r="111" spans="6:10" ht="12">
      <c r="F111"/>
      <c r="G111"/>
      <c r="J111" s="3"/>
    </row>
    <row r="112" spans="6:10" ht="12">
      <c r="F112"/>
      <c r="G112"/>
      <c r="J112" s="3"/>
    </row>
    <row r="113" spans="6:10" ht="12">
      <c r="F113"/>
      <c r="G113"/>
      <c r="J113" s="3"/>
    </row>
    <row r="114" spans="6:10" ht="12">
      <c r="F114"/>
      <c r="G114"/>
      <c r="J114" s="3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2"/>
  <sheetViews>
    <sheetView workbookViewId="0" topLeftCell="A7">
      <selection activeCell="K55" sqref="K55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9.140625" style="2" customWidth="1"/>
    <col min="4" max="4" width="9.28125" style="2" customWidth="1"/>
    <col min="5" max="5" width="5.00390625" style="2" customWidth="1"/>
    <col min="6" max="6" width="5.8515625" style="2" customWidth="1"/>
    <col min="7" max="7" width="3.7109375" style="3" customWidth="1"/>
    <col min="8" max="8" width="9.421875" style="2" customWidth="1"/>
    <col min="9" max="9" width="0.71875" style="2" customWidth="1"/>
    <col min="10" max="10" width="2.28125" style="2" customWidth="1"/>
    <col min="11" max="11" width="10.7109375" style="2" customWidth="1"/>
    <col min="12" max="12" width="2.28125" style="2" customWidth="1"/>
    <col min="13" max="13" width="11.140625" style="2" customWidth="1"/>
    <col min="14" max="16384" width="9.140625" style="2" customWidth="1"/>
  </cols>
  <sheetData>
    <row r="1" spans="1:13" s="1" customFormat="1" ht="9.75">
      <c r="A1" s="61"/>
      <c r="B1" s="62"/>
      <c r="C1" s="62"/>
      <c r="D1" s="62"/>
      <c r="E1" s="62"/>
      <c r="F1" s="62"/>
      <c r="G1" s="63"/>
      <c r="H1" s="80"/>
      <c r="I1" s="80"/>
      <c r="J1" s="61" t="s">
        <v>155</v>
      </c>
      <c r="K1" s="62"/>
      <c r="L1" s="62"/>
      <c r="M1" s="62"/>
    </row>
    <row r="2" spans="1:13" s="1" customFormat="1" ht="9.75">
      <c r="A2" s="61"/>
      <c r="B2" s="62"/>
      <c r="C2" s="62"/>
      <c r="D2" s="62"/>
      <c r="E2" s="62"/>
      <c r="F2" s="62"/>
      <c r="G2" s="63"/>
      <c r="H2" s="80"/>
      <c r="I2" s="80"/>
      <c r="J2" s="61" t="s">
        <v>2</v>
      </c>
      <c r="K2" s="62"/>
      <c r="L2" s="81"/>
      <c r="M2" s="81"/>
    </row>
    <row r="3" spans="1:13" s="1" customFormat="1" ht="10.5" thickBot="1">
      <c r="A3" s="64"/>
      <c r="B3" s="64"/>
      <c r="C3" s="64"/>
      <c r="D3" s="64"/>
      <c r="E3" s="64"/>
      <c r="F3" s="64"/>
      <c r="G3" s="65"/>
      <c r="H3" s="64"/>
      <c r="I3" s="64"/>
      <c r="J3" s="64"/>
      <c r="K3" s="64"/>
      <c r="L3" s="64"/>
      <c r="M3" s="64"/>
    </row>
    <row r="4" spans="1:13" s="1" customFormat="1" ht="15.75" thickBot="1">
      <c r="A4" s="66"/>
      <c r="B4" s="67" t="s">
        <v>59</v>
      </c>
      <c r="C4" s="66"/>
      <c r="D4" s="82" t="s">
        <v>111</v>
      </c>
      <c r="E4" s="66"/>
      <c r="F4" s="66"/>
      <c r="G4" s="83"/>
      <c r="H4" s="66"/>
      <c r="I4" s="66"/>
      <c r="J4" s="66"/>
      <c r="K4" s="84"/>
      <c r="L4" s="84"/>
      <c r="M4" s="85"/>
    </row>
    <row r="5" spans="1:13" s="1" customFormat="1" ht="15">
      <c r="A5" s="33"/>
      <c r="B5" s="34"/>
      <c r="C5" s="33"/>
      <c r="D5" s="28"/>
      <c r="E5" s="33"/>
      <c r="F5" s="33"/>
      <c r="G5" s="35"/>
      <c r="H5" s="33"/>
      <c r="I5" s="33"/>
      <c r="J5" s="33"/>
      <c r="K5" s="33"/>
      <c r="L5" s="33"/>
      <c r="M5" s="20"/>
    </row>
    <row r="6" spans="1:12" s="1" customFormat="1" ht="12">
      <c r="A6" s="22" t="s">
        <v>40</v>
      </c>
      <c r="B6" s="22" t="s">
        <v>156</v>
      </c>
      <c r="C6" s="22"/>
      <c r="D6" s="13"/>
      <c r="E6" s="13"/>
      <c r="F6" s="13"/>
      <c r="G6" s="13"/>
      <c r="H6" s="11"/>
      <c r="I6" s="11"/>
      <c r="J6"/>
      <c r="K6"/>
      <c r="L6"/>
    </row>
    <row r="7" spans="1:13" s="5" customFormat="1" ht="15">
      <c r="A7" t="s">
        <v>157</v>
      </c>
      <c r="B7" s="32" t="s">
        <v>158</v>
      </c>
      <c r="C7" s="32"/>
      <c r="D7" s="27"/>
      <c r="E7" t="s">
        <v>149</v>
      </c>
      <c r="F7"/>
      <c r="G7" s="6" t="s">
        <v>269</v>
      </c>
      <c r="H7" s="14"/>
      <c r="I7" s="7"/>
      <c r="J7" s="6" t="s">
        <v>269</v>
      </c>
      <c r="K7" s="14">
        <f aca="true" t="shared" si="0" ref="K7:K19">PRODUCT(D7,H7)</f>
        <v>0</v>
      </c>
      <c r="L7"/>
      <c r="M7"/>
    </row>
    <row r="8" spans="1:11" ht="12">
      <c r="A8" s="4" t="s">
        <v>159</v>
      </c>
      <c r="B8" s="32" t="s">
        <v>264</v>
      </c>
      <c r="C8" s="32"/>
      <c r="D8" s="27"/>
      <c r="E8" t="s">
        <v>149</v>
      </c>
      <c r="F8"/>
      <c r="G8" s="6" t="s">
        <v>269</v>
      </c>
      <c r="H8" s="14"/>
      <c r="I8" s="7"/>
      <c r="J8" s="6" t="s">
        <v>269</v>
      </c>
      <c r="K8" s="14">
        <f t="shared" si="0"/>
        <v>0</v>
      </c>
    </row>
    <row r="9" spans="1:11" ht="12">
      <c r="A9" s="4" t="s">
        <v>160</v>
      </c>
      <c r="B9" s="32" t="s">
        <v>251</v>
      </c>
      <c r="C9" s="32"/>
      <c r="D9" s="27"/>
      <c r="E9" t="s">
        <v>149</v>
      </c>
      <c r="F9"/>
      <c r="G9" s="6" t="s">
        <v>269</v>
      </c>
      <c r="H9" s="14"/>
      <c r="I9" s="7"/>
      <c r="J9" s="6" t="s">
        <v>269</v>
      </c>
      <c r="K9" s="14">
        <f t="shared" si="0"/>
        <v>0</v>
      </c>
    </row>
    <row r="10" spans="1:11" ht="12">
      <c r="A10" s="4" t="s">
        <v>161</v>
      </c>
      <c r="B10" s="32" t="s">
        <v>265</v>
      </c>
      <c r="C10" s="32"/>
      <c r="D10" s="27"/>
      <c r="E10" t="s">
        <v>149</v>
      </c>
      <c r="F10"/>
      <c r="G10" s="6" t="s">
        <v>269</v>
      </c>
      <c r="H10" s="14"/>
      <c r="I10" s="7"/>
      <c r="J10" s="6" t="s">
        <v>269</v>
      </c>
      <c r="K10" s="14">
        <f t="shared" si="0"/>
        <v>0</v>
      </c>
    </row>
    <row r="11" spans="1:13" ht="12">
      <c r="A11" s="4" t="s">
        <v>162</v>
      </c>
      <c r="B11" s="32" t="s">
        <v>294</v>
      </c>
      <c r="C11" s="32"/>
      <c r="D11" s="27"/>
      <c r="E11" t="s">
        <v>149</v>
      </c>
      <c r="F11"/>
      <c r="G11" s="6" t="s">
        <v>269</v>
      </c>
      <c r="H11" s="14"/>
      <c r="I11" s="7"/>
      <c r="J11" s="6" t="s">
        <v>269</v>
      </c>
      <c r="K11" s="14">
        <f t="shared" si="0"/>
        <v>0</v>
      </c>
      <c r="L11" s="4"/>
      <c r="M11" s="4"/>
    </row>
    <row r="12" spans="1:13" ht="12">
      <c r="A12" s="28" t="s">
        <v>163</v>
      </c>
      <c r="B12" t="s">
        <v>252</v>
      </c>
      <c r="C12"/>
      <c r="D12" s="27"/>
      <c r="E12" t="s">
        <v>253</v>
      </c>
      <c r="F12"/>
      <c r="G12" s="6" t="s">
        <v>269</v>
      </c>
      <c r="H12" s="14"/>
      <c r="I12" s="7"/>
      <c r="J12" s="6" t="s">
        <v>269</v>
      </c>
      <c r="K12" s="14">
        <f t="shared" si="0"/>
        <v>0</v>
      </c>
      <c r="L12"/>
      <c r="M12" s="12"/>
    </row>
    <row r="13" spans="1:13" ht="12">
      <c r="A13" s="28" t="s">
        <v>166</v>
      </c>
      <c r="B13" t="s">
        <v>164</v>
      </c>
      <c r="C13"/>
      <c r="D13" s="27"/>
      <c r="E13" t="s">
        <v>165</v>
      </c>
      <c r="F13"/>
      <c r="G13" s="6" t="s">
        <v>269</v>
      </c>
      <c r="H13" s="14"/>
      <c r="I13" s="7"/>
      <c r="J13" s="6" t="s">
        <v>269</v>
      </c>
      <c r="K13" s="14">
        <f t="shared" si="0"/>
        <v>0</v>
      </c>
      <c r="L13"/>
      <c r="M13" s="12"/>
    </row>
    <row r="14" spans="1:13" ht="12">
      <c r="A14" s="4" t="s">
        <v>168</v>
      </c>
      <c r="B14" t="s">
        <v>167</v>
      </c>
      <c r="C14" s="11"/>
      <c r="D14" s="27"/>
      <c r="E14" t="s">
        <v>149</v>
      </c>
      <c r="F14"/>
      <c r="G14" s="6" t="s">
        <v>269</v>
      </c>
      <c r="H14" s="14"/>
      <c r="I14" s="7"/>
      <c r="J14" s="6" t="s">
        <v>269</v>
      </c>
      <c r="K14" s="14">
        <f t="shared" si="0"/>
        <v>0</v>
      </c>
      <c r="L14"/>
      <c r="M14" s="11"/>
    </row>
    <row r="15" spans="1:13" ht="12">
      <c r="A15" s="11" t="s">
        <v>169</v>
      </c>
      <c r="B15" t="s">
        <v>148</v>
      </c>
      <c r="C15" s="32"/>
      <c r="D15" s="27"/>
      <c r="E15" t="s">
        <v>149</v>
      </c>
      <c r="F15"/>
      <c r="G15" s="6" t="s">
        <v>269</v>
      </c>
      <c r="H15" s="14"/>
      <c r="I15" s="7"/>
      <c r="J15" s="6" t="s">
        <v>269</v>
      </c>
      <c r="K15" s="14">
        <f t="shared" si="0"/>
        <v>0</v>
      </c>
      <c r="L15" s="7"/>
      <c r="M15" s="12"/>
    </row>
    <row r="16" spans="1:13" ht="12">
      <c r="A16" s="11" t="s">
        <v>170</v>
      </c>
      <c r="B16" s="11" t="s">
        <v>171</v>
      </c>
      <c r="C16" s="32"/>
      <c r="D16" s="27"/>
      <c r="E16" t="s">
        <v>149</v>
      </c>
      <c r="F16"/>
      <c r="G16" s="6" t="s">
        <v>269</v>
      </c>
      <c r="H16" s="14"/>
      <c r="I16" s="7"/>
      <c r="J16" s="6" t="s">
        <v>269</v>
      </c>
      <c r="K16" s="14">
        <f t="shared" si="0"/>
        <v>0</v>
      </c>
      <c r="L16" s="11"/>
      <c r="M16" s="11"/>
    </row>
    <row r="17" spans="1:13" ht="12">
      <c r="A17" s="11" t="s">
        <v>172</v>
      </c>
      <c r="B17" s="11" t="s">
        <v>173</v>
      </c>
      <c r="C17" s="11"/>
      <c r="D17" s="27"/>
      <c r="E17" t="s">
        <v>149</v>
      </c>
      <c r="F17"/>
      <c r="G17" s="6" t="s">
        <v>269</v>
      </c>
      <c r="H17" s="14"/>
      <c r="I17" s="7"/>
      <c r="J17" s="6" t="s">
        <v>269</v>
      </c>
      <c r="K17" s="14">
        <f t="shared" si="0"/>
        <v>0</v>
      </c>
      <c r="L17"/>
      <c r="M17"/>
    </row>
    <row r="18" spans="1:13" ht="12">
      <c r="A18" s="4" t="s">
        <v>174</v>
      </c>
      <c r="B18" s="11" t="s">
        <v>175</v>
      </c>
      <c r="C18"/>
      <c r="D18" s="27"/>
      <c r="E18" t="s">
        <v>149</v>
      </c>
      <c r="F18"/>
      <c r="G18" s="6" t="s">
        <v>269</v>
      </c>
      <c r="H18" s="14"/>
      <c r="I18" s="7"/>
      <c r="J18" s="6" t="s">
        <v>269</v>
      </c>
      <c r="K18" s="14">
        <f t="shared" si="0"/>
        <v>0</v>
      </c>
      <c r="L18"/>
      <c r="M18"/>
    </row>
    <row r="19" spans="1:13" ht="12">
      <c r="A19" s="28" t="s">
        <v>176</v>
      </c>
      <c r="B19" s="11" t="s">
        <v>177</v>
      </c>
      <c r="C19"/>
      <c r="D19" s="27"/>
      <c r="E19" t="s">
        <v>149</v>
      </c>
      <c r="F19"/>
      <c r="G19" s="6" t="s">
        <v>269</v>
      </c>
      <c r="H19" s="14"/>
      <c r="I19" s="7"/>
      <c r="J19" s="6" t="s">
        <v>269</v>
      </c>
      <c r="K19" s="14">
        <f t="shared" si="0"/>
        <v>0</v>
      </c>
      <c r="L19"/>
      <c r="M19"/>
    </row>
    <row r="20" spans="1:13" ht="12">
      <c r="A20" s="28" t="s">
        <v>178</v>
      </c>
      <c r="B20" s="4" t="s">
        <v>179</v>
      </c>
      <c r="C20" s="32"/>
      <c r="D20" s="32"/>
      <c r="E20" s="11"/>
      <c r="F20" s="11"/>
      <c r="G20" s="7"/>
      <c r="H20" s="8"/>
      <c r="I20" s="7"/>
      <c r="J20" s="6" t="s">
        <v>269</v>
      </c>
      <c r="K20" s="14"/>
      <c r="L20" s="7"/>
      <c r="M20" s="12"/>
    </row>
    <row r="21" spans="1:13" ht="12.75" thickBot="1">
      <c r="A21" s="28" t="s">
        <v>2</v>
      </c>
      <c r="B21" s="4"/>
      <c r="C21" s="32"/>
      <c r="D21" s="4"/>
      <c r="E21" s="7" t="s">
        <v>2</v>
      </c>
      <c r="F21" s="11" t="s">
        <v>180</v>
      </c>
      <c r="G21" s="7"/>
      <c r="H21" s="8"/>
      <c r="I21" s="4"/>
      <c r="J21" s="29" t="s">
        <v>269</v>
      </c>
      <c r="K21" s="30">
        <f>SUM(K7:K20)</f>
        <v>0</v>
      </c>
      <c r="L21" s="7"/>
      <c r="M21" s="12"/>
    </row>
    <row r="22" spans="1:13" ht="12.75" thickTop="1">
      <c r="A22" s="4" t="s">
        <v>2</v>
      </c>
      <c r="B22" s="28"/>
      <c r="C22" s="8" t="s">
        <v>142</v>
      </c>
      <c r="D22" s="110"/>
      <c r="E22" s="7" t="s">
        <v>143</v>
      </c>
      <c r="F22" s="11" t="s">
        <v>144</v>
      </c>
      <c r="G22" s="6" t="s">
        <v>269</v>
      </c>
      <c r="H22" s="14">
        <f>K21</f>
        <v>0</v>
      </c>
      <c r="I22" s="11"/>
      <c r="J22" s="6" t="s">
        <v>269</v>
      </c>
      <c r="K22" s="14">
        <f>PRODUCT(D22,H22)</f>
        <v>0</v>
      </c>
      <c r="L22" s="7" t="s">
        <v>145</v>
      </c>
      <c r="M22" s="11"/>
    </row>
    <row r="23" spans="1:13" ht="12.75" thickBot="1">
      <c r="A23" s="11"/>
      <c r="B23" s="4"/>
      <c r="C23" s="32"/>
      <c r="D23"/>
      <c r="E23"/>
      <c r="F23" t="s">
        <v>181</v>
      </c>
      <c r="G23" s="7"/>
      <c r="H23" s="8"/>
      <c r="I23" s="7"/>
      <c r="J23" s="29" t="s">
        <v>269</v>
      </c>
      <c r="K23" s="30">
        <f>SUM(K21,-K22)</f>
        <v>0</v>
      </c>
      <c r="L23" s="11"/>
      <c r="M23" s="12"/>
    </row>
    <row r="24" spans="1:13" ht="12.75" thickTop="1">
      <c r="A24" s="28"/>
      <c r="B24" s="11"/>
      <c r="C24" s="11"/>
      <c r="D24" s="11"/>
      <c r="E24" s="11"/>
      <c r="F24" s="11"/>
      <c r="G24" s="11"/>
      <c r="H24" s="7"/>
      <c r="I24" s="7"/>
      <c r="J24" s="7"/>
      <c r="K24" s="8"/>
      <c r="L24"/>
      <c r="M24"/>
    </row>
    <row r="25" spans="1:11" ht="12">
      <c r="A25" s="11"/>
      <c r="B25" s="4" t="s">
        <v>274</v>
      </c>
      <c r="C25" s="4"/>
      <c r="D25" s="14">
        <f>K23</f>
        <v>0</v>
      </c>
      <c r="E25" s="8"/>
      <c r="F25" s="8"/>
      <c r="G25" s="11" t="s">
        <v>271</v>
      </c>
      <c r="H25" s="14">
        <f>PRODUCT(D25,0.21)</f>
        <v>0</v>
      </c>
      <c r="I25" s="4"/>
      <c r="J25" s="6" t="s">
        <v>269</v>
      </c>
      <c r="K25" s="14">
        <f>H25</f>
        <v>0</v>
      </c>
    </row>
    <row r="26" spans="1:13" ht="12">
      <c r="A26"/>
      <c r="B26" s="23"/>
      <c r="C26" s="23"/>
      <c r="D26" s="23"/>
      <c r="E26" s="25"/>
      <c r="F26" s="23"/>
      <c r="G26" s="26"/>
      <c r="H26" s="25"/>
      <c r="I26" s="8"/>
      <c r="J26" s="7"/>
      <c r="K26" s="8"/>
      <c r="L26" s="6" t="s">
        <v>269</v>
      </c>
      <c r="M26" s="17">
        <f>SUM(K23:K25)</f>
        <v>0</v>
      </c>
    </row>
    <row r="27" spans="1:13" ht="1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2">
      <c r="A28" s="22" t="s">
        <v>42</v>
      </c>
      <c r="B28" s="22" t="s">
        <v>43</v>
      </c>
      <c r="C28" s="22"/>
      <c r="D28" s="13"/>
      <c r="E28" s="13"/>
      <c r="F28" s="13"/>
      <c r="G28" s="13"/>
      <c r="H28" s="11"/>
      <c r="I28" s="11"/>
      <c r="J28"/>
      <c r="K28"/>
      <c r="L28"/>
      <c r="M28" s="1"/>
    </row>
    <row r="29" spans="1:13" ht="12">
      <c r="A29" t="s">
        <v>182</v>
      </c>
      <c r="B29" t="s">
        <v>183</v>
      </c>
      <c r="C29" s="32"/>
      <c r="D29" s="11"/>
      <c r="E29" s="11"/>
      <c r="F29" s="11"/>
      <c r="G29"/>
      <c r="H29"/>
      <c r="I29" s="7"/>
      <c r="J29" s="7"/>
      <c r="K29" s="8"/>
      <c r="L29"/>
      <c r="M29"/>
    </row>
    <row r="30" spans="1:11" ht="12">
      <c r="A30" s="4" t="s">
        <v>2</v>
      </c>
      <c r="B30" s="4"/>
      <c r="C30" s="32"/>
      <c r="D30" s="4"/>
      <c r="E30" s="7"/>
      <c r="F30" s="11"/>
      <c r="G30" s="7"/>
      <c r="H30" s="8"/>
      <c r="I30" s="7"/>
      <c r="J30" s="6" t="s">
        <v>269</v>
      </c>
      <c r="K30" s="14"/>
    </row>
    <row r="31" spans="1:11" ht="12">
      <c r="A31" s="4" t="s">
        <v>2</v>
      </c>
      <c r="B31" s="32"/>
      <c r="C31" s="11"/>
      <c r="D31" s="32"/>
      <c r="E31" s="11"/>
      <c r="F31" s="11"/>
      <c r="G31" s="7"/>
      <c r="H31" s="8"/>
      <c r="I31" s="7"/>
      <c r="J31" s="6" t="s">
        <v>269</v>
      </c>
      <c r="K31" s="14"/>
    </row>
    <row r="32" spans="1:11" ht="12">
      <c r="A32" s="4" t="s">
        <v>2</v>
      </c>
      <c r="B32" s="4"/>
      <c r="C32" s="32" t="s">
        <v>2</v>
      </c>
      <c r="D32" s="32"/>
      <c r="E32" s="11"/>
      <c r="F32" s="11"/>
      <c r="G32" s="7"/>
      <c r="H32" s="8"/>
      <c r="I32" s="7"/>
      <c r="J32" s="7" t="s">
        <v>269</v>
      </c>
      <c r="K32" s="8"/>
    </row>
    <row r="33" spans="1:13" ht="12">
      <c r="A33" t="s">
        <v>184</v>
      </c>
      <c r="B33" t="s">
        <v>185</v>
      </c>
      <c r="C33" s="32"/>
      <c r="D33" s="11"/>
      <c r="E33" s="11"/>
      <c r="F33" s="11"/>
      <c r="G33"/>
      <c r="H33"/>
      <c r="I33" s="7"/>
      <c r="J33" s="111"/>
      <c r="K33" s="112"/>
      <c r="L33" s="7"/>
      <c r="M33" s="12"/>
    </row>
    <row r="34" spans="1:13" ht="12">
      <c r="A34" s="4" t="s">
        <v>2</v>
      </c>
      <c r="B34" s="4"/>
      <c r="C34" s="32"/>
      <c r="D34" s="4"/>
      <c r="E34" s="7"/>
      <c r="F34" s="11"/>
      <c r="G34" s="7"/>
      <c r="H34" s="8"/>
      <c r="I34" s="7"/>
      <c r="J34" s="6" t="s">
        <v>269</v>
      </c>
      <c r="K34" s="14"/>
      <c r="L34"/>
      <c r="M34"/>
    </row>
    <row r="35" spans="1:11" ht="12">
      <c r="A35" s="4" t="s">
        <v>2</v>
      </c>
      <c r="B35" s="32"/>
      <c r="C35" s="11" t="s">
        <v>2</v>
      </c>
      <c r="D35" s="32"/>
      <c r="E35" s="11"/>
      <c r="F35" s="11"/>
      <c r="G35" s="7"/>
      <c r="H35" s="8"/>
      <c r="I35" s="7"/>
      <c r="J35" s="6" t="s">
        <v>269</v>
      </c>
      <c r="K35" s="14"/>
    </row>
    <row r="36" spans="1:11" ht="12">
      <c r="A36" s="4" t="s">
        <v>2</v>
      </c>
      <c r="B36" s="4"/>
      <c r="C36" s="32" t="s">
        <v>2</v>
      </c>
      <c r="D36" s="32"/>
      <c r="E36" s="11"/>
      <c r="F36" s="11"/>
      <c r="G36" s="7"/>
      <c r="H36" s="8"/>
      <c r="I36" s="7"/>
      <c r="J36" s="7" t="s">
        <v>269</v>
      </c>
      <c r="K36" s="8"/>
    </row>
    <row r="37" spans="1:11" ht="12">
      <c r="A37" t="s">
        <v>186</v>
      </c>
      <c r="B37" t="s">
        <v>187</v>
      </c>
      <c r="C37" s="32"/>
      <c r="D37" s="11"/>
      <c r="E37" s="11"/>
      <c r="F37"/>
      <c r="G37"/>
      <c r="H37"/>
      <c r="I37" s="7"/>
      <c r="J37" s="111"/>
      <c r="K37" s="112"/>
    </row>
    <row r="38" spans="1:13" ht="12">
      <c r="A38" s="4" t="s">
        <v>2</v>
      </c>
      <c r="B38" s="4"/>
      <c r="C38" s="32"/>
      <c r="D38" s="4"/>
      <c r="E38" s="7"/>
      <c r="F38" s="11"/>
      <c r="G38" s="7"/>
      <c r="H38" s="8"/>
      <c r="I38" s="7"/>
      <c r="J38" s="6" t="s">
        <v>269</v>
      </c>
      <c r="K38" s="14"/>
      <c r="L38" s="7"/>
      <c r="M38" s="12"/>
    </row>
    <row r="39" spans="1:13" ht="12">
      <c r="A39" s="4" t="s">
        <v>2</v>
      </c>
      <c r="B39" s="32"/>
      <c r="C39" s="11"/>
      <c r="D39" s="32"/>
      <c r="E39" s="11"/>
      <c r="F39" s="11"/>
      <c r="G39" s="7"/>
      <c r="H39" s="8"/>
      <c r="I39" s="7"/>
      <c r="J39" s="6" t="s">
        <v>269</v>
      </c>
      <c r="K39" s="14"/>
      <c r="L39"/>
      <c r="M39"/>
    </row>
    <row r="40" spans="1:11" ht="12">
      <c r="A40" s="4" t="s">
        <v>2</v>
      </c>
      <c r="B40" s="4"/>
      <c r="C40" s="32" t="s">
        <v>2</v>
      </c>
      <c r="D40" s="32"/>
      <c r="E40" s="11"/>
      <c r="F40" s="11"/>
      <c r="G40" s="7"/>
      <c r="H40" s="8"/>
      <c r="I40" s="7"/>
      <c r="J40" s="6" t="s">
        <v>269</v>
      </c>
      <c r="K40" s="14"/>
    </row>
    <row r="41" spans="1:13" ht="12">
      <c r="A41" t="s">
        <v>188</v>
      </c>
      <c r="B41" t="s">
        <v>189</v>
      </c>
      <c r="C41" s="32"/>
      <c r="D41" s="11"/>
      <c r="E41" s="11"/>
      <c r="F41" s="11"/>
      <c r="G41"/>
      <c r="H41"/>
      <c r="I41" s="7"/>
      <c r="J41" s="7"/>
      <c r="K41" s="8"/>
      <c r="L41" s="4"/>
      <c r="M41" s="4"/>
    </row>
    <row r="42" spans="1:13" ht="12">
      <c r="A42" s="4" t="s">
        <v>2</v>
      </c>
      <c r="B42" s="4"/>
      <c r="C42" s="32" t="s">
        <v>2</v>
      </c>
      <c r="D42" s="4"/>
      <c r="E42" s="7"/>
      <c r="F42" s="11"/>
      <c r="G42" s="7"/>
      <c r="H42" s="8"/>
      <c r="I42" s="7"/>
      <c r="J42" s="6" t="s">
        <v>269</v>
      </c>
      <c r="K42" s="14"/>
      <c r="L42" s="4"/>
      <c r="M42" s="4"/>
    </row>
    <row r="43" spans="1:13" ht="12">
      <c r="A43" s="4" t="s">
        <v>2</v>
      </c>
      <c r="B43" s="32"/>
      <c r="C43" s="11" t="s">
        <v>2</v>
      </c>
      <c r="D43" s="32"/>
      <c r="E43" s="11"/>
      <c r="F43" s="11"/>
      <c r="G43" s="7"/>
      <c r="H43" s="8"/>
      <c r="I43" s="7"/>
      <c r="J43" s="6" t="s">
        <v>269</v>
      </c>
      <c r="K43" s="14"/>
      <c r="L43" s="7"/>
      <c r="M43" s="12"/>
    </row>
    <row r="44" spans="1:13" ht="12">
      <c r="A44" s="4" t="s">
        <v>2</v>
      </c>
      <c r="B44" s="4"/>
      <c r="C44" s="32" t="s">
        <v>2</v>
      </c>
      <c r="D44" s="32"/>
      <c r="E44" s="11"/>
      <c r="F44" s="11"/>
      <c r="G44" s="7"/>
      <c r="H44" s="8"/>
      <c r="I44" s="7"/>
      <c r="J44" s="6" t="s">
        <v>269</v>
      </c>
      <c r="K44" s="14"/>
      <c r="L44" s="11"/>
      <c r="M44" s="11"/>
    </row>
    <row r="45" spans="1:13" ht="12">
      <c r="A45" t="s">
        <v>190</v>
      </c>
      <c r="B45" t="s">
        <v>67</v>
      </c>
      <c r="C45" s="32" t="s">
        <v>2</v>
      </c>
      <c r="D45" s="11"/>
      <c r="E45" s="11"/>
      <c r="F45" s="11"/>
      <c r="G45"/>
      <c r="H45"/>
      <c r="I45" s="7"/>
      <c r="J45" s="7"/>
      <c r="K45" s="8"/>
      <c r="L45" s="4"/>
      <c r="M45" s="4"/>
    </row>
    <row r="46" spans="1:13" ht="12">
      <c r="A46" s="4" t="s">
        <v>2</v>
      </c>
      <c r="B46" s="4"/>
      <c r="C46" s="32"/>
      <c r="D46" s="4"/>
      <c r="E46" s="7"/>
      <c r="F46" s="11"/>
      <c r="G46" s="7"/>
      <c r="H46" s="8"/>
      <c r="I46" s="7"/>
      <c r="J46" s="6" t="s">
        <v>269</v>
      </c>
      <c r="K46" s="14"/>
      <c r="L46" s="4"/>
      <c r="M46" s="4"/>
    </row>
    <row r="47" spans="1:13" ht="12">
      <c r="A47" s="4" t="s">
        <v>2</v>
      </c>
      <c r="B47" s="32"/>
      <c r="C47" s="11" t="s">
        <v>2</v>
      </c>
      <c r="D47" s="32"/>
      <c r="E47" s="11"/>
      <c r="F47" s="11"/>
      <c r="G47" s="7"/>
      <c r="H47" s="8"/>
      <c r="I47" s="7"/>
      <c r="J47" s="6" t="s">
        <v>269</v>
      </c>
      <c r="K47" s="14"/>
      <c r="L47" s="4"/>
      <c r="M47" s="4"/>
    </row>
    <row r="48" spans="1:13" ht="12">
      <c r="A48" s="4" t="s">
        <v>2</v>
      </c>
      <c r="B48" s="4"/>
      <c r="C48" s="32" t="s">
        <v>2</v>
      </c>
      <c r="D48" s="32"/>
      <c r="E48" s="11"/>
      <c r="F48" s="11"/>
      <c r="G48" s="7"/>
      <c r="H48" s="8"/>
      <c r="I48" s="7"/>
      <c r="J48" s="6" t="s">
        <v>269</v>
      </c>
      <c r="K48" s="14"/>
      <c r="L48" s="7"/>
      <c r="M48" s="12"/>
    </row>
    <row r="49" spans="1:13" ht="12.75" thickBot="1">
      <c r="A49" s="11"/>
      <c r="B49" s="4"/>
      <c r="C49" s="32" t="s">
        <v>2</v>
      </c>
      <c r="D49"/>
      <c r="E49"/>
      <c r="F49" t="s">
        <v>191</v>
      </c>
      <c r="G49" s="7"/>
      <c r="H49" s="8"/>
      <c r="I49" s="7"/>
      <c r="J49" s="29" t="s">
        <v>269</v>
      </c>
      <c r="K49" s="30">
        <f>SUM(K30:K48)</f>
        <v>0</v>
      </c>
      <c r="L49" s="11"/>
      <c r="M49" s="12"/>
    </row>
    <row r="50" spans="1:13" ht="12.75" thickTop="1">
      <c r="A50" s="28"/>
      <c r="B50" s="11"/>
      <c r="C50" s="11"/>
      <c r="D50" s="11"/>
      <c r="E50" s="11"/>
      <c r="F50" s="11"/>
      <c r="G50" s="11"/>
      <c r="H50" s="7"/>
      <c r="I50" s="7"/>
      <c r="J50" s="7"/>
      <c r="K50" s="8"/>
      <c r="L50"/>
      <c r="M50"/>
    </row>
    <row r="51" spans="1:11" ht="12.75" thickBot="1">
      <c r="A51" s="11"/>
      <c r="B51" s="4" t="s">
        <v>274</v>
      </c>
      <c r="C51" s="4"/>
      <c r="D51" s="30">
        <f>K49</f>
        <v>0</v>
      </c>
      <c r="E51" s="8"/>
      <c r="F51" s="8"/>
      <c r="G51" s="11" t="s">
        <v>271</v>
      </c>
      <c r="H51" s="14">
        <f>PRODUCT(D51,0.21)</f>
        <v>0</v>
      </c>
      <c r="I51" s="4"/>
      <c r="J51" s="29" t="s">
        <v>269</v>
      </c>
      <c r="K51" s="30">
        <f>H51</f>
        <v>0</v>
      </c>
    </row>
    <row r="52" spans="1:13" ht="12.75" thickTop="1">
      <c r="A52"/>
      <c r="B52" s="23"/>
      <c r="C52" s="23"/>
      <c r="D52" s="23"/>
      <c r="E52" s="25"/>
      <c r="F52" s="28" t="s">
        <v>192</v>
      </c>
      <c r="G52" s="26"/>
      <c r="H52" s="25"/>
      <c r="I52" s="8"/>
      <c r="J52" s="7"/>
      <c r="K52" s="8"/>
      <c r="L52" s="6" t="s">
        <v>269</v>
      </c>
      <c r="M52" s="17">
        <f>SUM(K49:K51)</f>
        <v>0</v>
      </c>
    </row>
    <row r="53" spans="1:13" ht="12">
      <c r="A53" s="4"/>
      <c r="B53" s="32"/>
      <c r="C53" s="32"/>
      <c r="D53" s="32"/>
      <c r="E53" s="11"/>
      <c r="F53" s="11"/>
      <c r="G53" s="7"/>
      <c r="H53" s="8"/>
      <c r="I53" s="7"/>
      <c r="J53" s="7"/>
      <c r="K53" s="8"/>
      <c r="L53" s="7"/>
      <c r="M53" s="12"/>
    </row>
    <row r="54" spans="1:13" ht="12">
      <c r="A54" s="4"/>
      <c r="B54" s="4"/>
      <c r="C54" s="4"/>
      <c r="D54" s="4"/>
      <c r="E54" s="18"/>
      <c r="F54" s="11"/>
      <c r="G54" s="11"/>
      <c r="H54" s="19"/>
      <c r="I54" s="19"/>
      <c r="J54" s="19"/>
      <c r="K54" s="12"/>
      <c r="L54" s="4"/>
      <c r="M54" s="4"/>
    </row>
    <row r="55" spans="1:15" ht="12">
      <c r="A55" s="4"/>
      <c r="B55" s="20"/>
      <c r="C55" s="20"/>
      <c r="D55" s="20"/>
      <c r="E55" s="20"/>
      <c r="F55" s="11"/>
      <c r="G55" s="11"/>
      <c r="H55" s="20"/>
      <c r="I55" s="20"/>
      <c r="J55" s="20"/>
      <c r="K55" s="21"/>
      <c r="L55" s="4"/>
      <c r="M55" s="20"/>
      <c r="N55" s="1"/>
      <c r="O55" s="1"/>
    </row>
    <row r="56" spans="1:13" s="1" customFormat="1" ht="12">
      <c r="A56" s="20"/>
      <c r="B56" s="20"/>
      <c r="C56" s="20"/>
      <c r="D56" s="20"/>
      <c r="E56" s="20"/>
      <c r="F56"/>
      <c r="G56"/>
      <c r="H56" s="20"/>
      <c r="I56" s="20"/>
      <c r="J56" s="20"/>
      <c r="K56" s="21"/>
      <c r="L56" s="20"/>
      <c r="M56" s="20"/>
    </row>
    <row r="57" spans="1:15" s="1" customFormat="1" ht="12">
      <c r="A57" s="20"/>
      <c r="B57" s="4"/>
      <c r="C57" s="4"/>
      <c r="D57" s="4"/>
      <c r="E57" s="4"/>
      <c r="F57"/>
      <c r="G57"/>
      <c r="H57" s="4"/>
      <c r="I57" s="4"/>
      <c r="J57" s="4"/>
      <c r="K57" s="8"/>
      <c r="L57" s="20"/>
      <c r="M57" s="4"/>
      <c r="N57" s="2"/>
      <c r="O57" s="2"/>
    </row>
    <row r="58" spans="6:10" ht="12">
      <c r="F58"/>
      <c r="G58"/>
      <c r="J58" s="3"/>
    </row>
    <row r="59" spans="6:10" ht="12">
      <c r="F59"/>
      <c r="G59"/>
      <c r="J59" s="3"/>
    </row>
    <row r="60" spans="6:10" ht="12">
      <c r="F60"/>
      <c r="G60"/>
      <c r="J60" s="3"/>
    </row>
    <row r="61" spans="6:10" ht="12">
      <c r="F61"/>
      <c r="G61"/>
      <c r="J61" s="3"/>
    </row>
    <row r="62" spans="6:10" ht="12">
      <c r="F62"/>
      <c r="G62"/>
      <c r="J62" s="3"/>
    </row>
    <row r="63" spans="6:10" ht="12">
      <c r="F63"/>
      <c r="G63"/>
      <c r="J63" s="3"/>
    </row>
    <row r="64" spans="6:10" ht="12">
      <c r="F64"/>
      <c r="G64"/>
      <c r="J64" s="3"/>
    </row>
    <row r="65" spans="6:10" ht="12">
      <c r="F65"/>
      <c r="G65"/>
      <c r="J65" s="3"/>
    </row>
    <row r="66" spans="6:10" ht="12">
      <c r="F66"/>
      <c r="G66"/>
      <c r="J66" s="3"/>
    </row>
    <row r="67" spans="6:10" ht="12">
      <c r="F67"/>
      <c r="G67"/>
      <c r="J67" s="3"/>
    </row>
    <row r="68" spans="6:10" ht="12">
      <c r="F68"/>
      <c r="G68"/>
      <c r="J68" s="3"/>
    </row>
    <row r="69" spans="6:10" ht="12">
      <c r="F69"/>
      <c r="G69"/>
      <c r="J69" s="3"/>
    </row>
    <row r="70" spans="6:10" ht="12">
      <c r="F70"/>
      <c r="G70"/>
      <c r="J70" s="3"/>
    </row>
    <row r="71" spans="6:10" ht="12">
      <c r="F71"/>
      <c r="G71"/>
      <c r="J71" s="3"/>
    </row>
    <row r="72" spans="6:10" ht="12">
      <c r="F72"/>
      <c r="G72"/>
      <c r="J72" s="3"/>
    </row>
    <row r="73" spans="6:10" ht="12">
      <c r="F73"/>
      <c r="G73"/>
      <c r="J73" s="3"/>
    </row>
    <row r="74" spans="6:10" ht="12">
      <c r="F74"/>
      <c r="G74"/>
      <c r="J74" s="3"/>
    </row>
    <row r="75" spans="6:10" ht="12">
      <c r="F75"/>
      <c r="G75"/>
      <c r="J75" s="3"/>
    </row>
    <row r="76" spans="6:10" ht="12">
      <c r="F76"/>
      <c r="G76"/>
      <c r="J76" s="3"/>
    </row>
    <row r="77" spans="6:10" ht="12">
      <c r="F77"/>
      <c r="G77"/>
      <c r="J77" s="3"/>
    </row>
    <row r="78" spans="6:10" ht="12">
      <c r="F78"/>
      <c r="G78"/>
      <c r="J78" s="3"/>
    </row>
    <row r="79" spans="6:10" ht="12">
      <c r="F79"/>
      <c r="G79"/>
      <c r="J79" s="3"/>
    </row>
    <row r="80" spans="6:10" ht="12">
      <c r="F80"/>
      <c r="G80"/>
      <c r="J80" s="3"/>
    </row>
    <row r="81" spans="6:10" ht="12">
      <c r="F81"/>
      <c r="G81"/>
      <c r="J81" s="3"/>
    </row>
    <row r="82" spans="6:10" ht="12">
      <c r="F82"/>
      <c r="G82"/>
      <c r="J82" s="3"/>
    </row>
    <row r="83" spans="6:10" ht="12">
      <c r="F83"/>
      <c r="G83"/>
      <c r="J83" s="3"/>
    </row>
    <row r="84" spans="6:10" ht="12">
      <c r="F84"/>
      <c r="G84"/>
      <c r="J84" s="3"/>
    </row>
    <row r="85" spans="6:10" ht="12">
      <c r="F85"/>
      <c r="G85"/>
      <c r="J85" s="3"/>
    </row>
    <row r="86" spans="6:10" ht="12">
      <c r="F86"/>
      <c r="G86"/>
      <c r="J86" s="3"/>
    </row>
    <row r="87" spans="6:10" ht="12">
      <c r="F87"/>
      <c r="G87"/>
      <c r="J87" s="3"/>
    </row>
    <row r="88" spans="6:10" ht="12">
      <c r="F88"/>
      <c r="G88"/>
      <c r="J88" s="3"/>
    </row>
    <row r="89" spans="6:10" ht="12">
      <c r="F89"/>
      <c r="G89"/>
      <c r="J89" s="3"/>
    </row>
    <row r="90" spans="6:10" ht="12">
      <c r="F90"/>
      <c r="G90"/>
      <c r="J90" s="3"/>
    </row>
    <row r="91" spans="6:10" ht="12">
      <c r="F91"/>
      <c r="G91"/>
      <c r="J91" s="3"/>
    </row>
    <row r="92" spans="6:10" ht="12">
      <c r="F92"/>
      <c r="G92"/>
      <c r="J92" s="3"/>
    </row>
    <row r="93" spans="6:10" ht="12">
      <c r="F93"/>
      <c r="G93"/>
      <c r="J93" s="3"/>
    </row>
    <row r="94" spans="6:10" ht="12">
      <c r="F94"/>
      <c r="G94"/>
      <c r="J94" s="3"/>
    </row>
    <row r="95" spans="6:10" ht="12">
      <c r="F95"/>
      <c r="G95"/>
      <c r="J95" s="3"/>
    </row>
    <row r="96" spans="6:10" ht="12">
      <c r="F96"/>
      <c r="G96"/>
      <c r="J96" s="3"/>
    </row>
    <row r="97" spans="6:10" ht="12">
      <c r="F97"/>
      <c r="G97"/>
      <c r="J97" s="3"/>
    </row>
    <row r="98" spans="6:10" ht="12">
      <c r="F98"/>
      <c r="G98"/>
      <c r="J98" s="3"/>
    </row>
    <row r="99" spans="6:10" ht="12">
      <c r="F99"/>
      <c r="G99"/>
      <c r="J99" s="3"/>
    </row>
    <row r="100" spans="6:10" ht="12">
      <c r="F100"/>
      <c r="G100"/>
      <c r="J100" s="3"/>
    </row>
    <row r="101" spans="6:10" ht="12">
      <c r="F101"/>
      <c r="G101"/>
      <c r="J101" s="3"/>
    </row>
    <row r="102" spans="6:10" ht="12">
      <c r="F102"/>
      <c r="G102"/>
      <c r="J102" s="3"/>
    </row>
    <row r="103" spans="6:10" ht="12">
      <c r="F103"/>
      <c r="G103"/>
      <c r="J103" s="3"/>
    </row>
    <row r="104" spans="6:10" ht="12">
      <c r="F104"/>
      <c r="G104"/>
      <c r="J104" s="3"/>
    </row>
    <row r="105" spans="6:10" ht="12">
      <c r="F105"/>
      <c r="G105"/>
      <c r="J105" s="3"/>
    </row>
    <row r="106" spans="6:10" ht="12">
      <c r="F106"/>
      <c r="G106"/>
      <c r="J106" s="3"/>
    </row>
    <row r="107" spans="6:10" ht="12">
      <c r="F107"/>
      <c r="G107"/>
      <c r="J107" s="3"/>
    </row>
    <row r="108" spans="6:10" ht="12">
      <c r="F108"/>
      <c r="G108"/>
      <c r="J108" s="3"/>
    </row>
    <row r="109" spans="6:10" ht="12">
      <c r="F109"/>
      <c r="G109"/>
      <c r="J109" s="3"/>
    </row>
    <row r="110" spans="6:10" ht="12">
      <c r="F110"/>
      <c r="G110"/>
      <c r="J110" s="3"/>
    </row>
    <row r="111" spans="6:10" ht="12">
      <c r="F111"/>
      <c r="G111"/>
      <c r="J111" s="3"/>
    </row>
    <row r="112" spans="6:10" ht="12">
      <c r="F112"/>
      <c r="G112"/>
      <c r="J112" s="3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1">
      <selection activeCell="K44" sqref="K44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9.140625" style="2" customWidth="1"/>
    <col min="4" max="4" width="10.28125" style="2" customWidth="1"/>
    <col min="5" max="5" width="5.00390625" style="2" customWidth="1"/>
    <col min="6" max="6" width="5.8515625" style="2" customWidth="1"/>
    <col min="7" max="7" width="3.7109375" style="3" customWidth="1"/>
    <col min="8" max="8" width="9.421875" style="2" customWidth="1"/>
    <col min="9" max="9" width="0.71875" style="2" customWidth="1"/>
    <col min="10" max="10" width="2.28125" style="2" customWidth="1"/>
    <col min="11" max="11" width="10.7109375" style="2" customWidth="1"/>
    <col min="12" max="12" width="2.28125" style="2" customWidth="1"/>
    <col min="13" max="13" width="11.140625" style="2" customWidth="1"/>
    <col min="14" max="16384" width="9.140625" style="2" customWidth="1"/>
  </cols>
  <sheetData>
    <row r="1" spans="1:13" s="1" customFormat="1" ht="9.75">
      <c r="A1" s="61"/>
      <c r="B1" s="62"/>
      <c r="C1" s="62"/>
      <c r="D1" s="62"/>
      <c r="E1" s="62"/>
      <c r="F1" s="62"/>
      <c r="G1" s="63"/>
      <c r="H1" s="80"/>
      <c r="I1" s="80"/>
      <c r="J1" s="61" t="s">
        <v>193</v>
      </c>
      <c r="K1" s="62"/>
      <c r="L1" s="62"/>
      <c r="M1" s="62"/>
    </row>
    <row r="2" spans="1:13" s="1" customFormat="1" ht="9.75">
      <c r="A2" s="61"/>
      <c r="B2" s="62"/>
      <c r="C2" s="62"/>
      <c r="D2" s="62"/>
      <c r="E2" s="62"/>
      <c r="F2" s="62"/>
      <c r="G2" s="63"/>
      <c r="H2" s="80"/>
      <c r="I2" s="80"/>
      <c r="J2" s="61" t="s">
        <v>2</v>
      </c>
      <c r="K2" s="62"/>
      <c r="L2" s="81"/>
      <c r="M2" s="81"/>
    </row>
    <row r="3" spans="1:13" s="1" customFormat="1" ht="10.5" thickBot="1">
      <c r="A3" s="64"/>
      <c r="B3" s="64"/>
      <c r="C3" s="64"/>
      <c r="D3" s="64"/>
      <c r="E3" s="64"/>
      <c r="F3" s="64"/>
      <c r="G3" s="65"/>
      <c r="H3" s="64"/>
      <c r="I3" s="64"/>
      <c r="J3" s="64"/>
      <c r="K3" s="64"/>
      <c r="L3" s="64"/>
      <c r="M3" s="64"/>
    </row>
    <row r="4" spans="1:13" s="1" customFormat="1" ht="15.75" thickBot="1">
      <c r="A4" s="66"/>
      <c r="B4" s="67" t="s">
        <v>59</v>
      </c>
      <c r="C4" s="66"/>
      <c r="D4" s="82" t="s">
        <v>111</v>
      </c>
      <c r="E4" s="66"/>
      <c r="F4" s="66"/>
      <c r="G4" s="83"/>
      <c r="H4" s="66"/>
      <c r="I4" s="66"/>
      <c r="J4" s="66"/>
      <c r="K4" s="84"/>
      <c r="L4" s="84"/>
      <c r="M4" s="85"/>
    </row>
    <row r="5" spans="1:13" s="1" customFormat="1" ht="12">
      <c r="A5" s="31"/>
      <c r="B5" s="31"/>
      <c r="C5" s="31"/>
      <c r="D5" s="11"/>
      <c r="E5" s="11"/>
      <c r="F5" s="11"/>
      <c r="G5" s="11"/>
      <c r="H5" s="11"/>
      <c r="I5" s="11"/>
      <c r="J5" s="11"/>
      <c r="K5" s="11"/>
      <c r="L5" s="11"/>
      <c r="M5" s="20"/>
    </row>
    <row r="6" spans="1:13" s="5" customFormat="1" ht="15">
      <c r="A6" s="22" t="s">
        <v>44</v>
      </c>
      <c r="B6" s="22" t="s">
        <v>45</v>
      </c>
      <c r="C6" s="22"/>
      <c r="D6" s="13"/>
      <c r="E6" s="13"/>
      <c r="F6" s="13"/>
      <c r="G6" s="13"/>
      <c r="H6" s="11"/>
      <c r="I6" s="11"/>
      <c r="J6"/>
      <c r="K6"/>
      <c r="L6"/>
      <c r="M6" s="1"/>
    </row>
    <row r="7" spans="1:13" ht="12">
      <c r="A7" t="s">
        <v>194</v>
      </c>
      <c r="B7" t="s">
        <v>195</v>
      </c>
      <c r="C7" s="32"/>
      <c r="D7" s="11"/>
      <c r="E7" s="11"/>
      <c r="F7" s="11"/>
      <c r="G7"/>
      <c r="H7"/>
      <c r="I7" s="7"/>
      <c r="J7" s="6" t="s">
        <v>269</v>
      </c>
      <c r="K7" s="14"/>
      <c r="L7"/>
      <c r="M7"/>
    </row>
    <row r="8" spans="1:11" ht="12">
      <c r="A8" s="4" t="s">
        <v>196</v>
      </c>
      <c r="B8" s="4" t="s">
        <v>197</v>
      </c>
      <c r="C8" s="32"/>
      <c r="D8" s="4"/>
      <c r="E8" s="7"/>
      <c r="F8" s="11"/>
      <c r="G8" s="7"/>
      <c r="H8" s="8"/>
      <c r="I8" s="7"/>
      <c r="J8" s="6" t="s">
        <v>269</v>
      </c>
      <c r="K8" s="14"/>
    </row>
    <row r="9" spans="1:11" ht="12">
      <c r="A9" s="4" t="s">
        <v>198</v>
      </c>
      <c r="B9" s="32" t="s">
        <v>289</v>
      </c>
      <c r="C9" s="11"/>
      <c r="D9" s="32"/>
      <c r="E9" s="11" t="s">
        <v>199</v>
      </c>
      <c r="F9" s="11" t="s">
        <v>200</v>
      </c>
      <c r="G9" s="6" t="s">
        <v>269</v>
      </c>
      <c r="H9" s="14"/>
      <c r="I9" s="7"/>
      <c r="J9" s="6" t="s">
        <v>269</v>
      </c>
      <c r="K9" s="14">
        <f>PRODUCT(D9,H9)</f>
        <v>0</v>
      </c>
    </row>
    <row r="10" spans="1:11" ht="12.75" thickBot="1">
      <c r="A10" s="4" t="s">
        <v>201</v>
      </c>
      <c r="B10" s="4" t="s">
        <v>67</v>
      </c>
      <c r="C10" s="32"/>
      <c r="D10" s="113"/>
      <c r="E10" s="11"/>
      <c r="F10" s="11"/>
      <c r="G10" s="7"/>
      <c r="H10" s="8"/>
      <c r="I10" s="7"/>
      <c r="J10" s="29" t="s">
        <v>269</v>
      </c>
      <c r="K10" s="30"/>
    </row>
    <row r="11" spans="1:13" ht="12.75" thickTop="1">
      <c r="A11" s="11"/>
      <c r="B11" s="4"/>
      <c r="C11" s="32"/>
      <c r="D11"/>
      <c r="E11"/>
      <c r="F11" t="s">
        <v>202</v>
      </c>
      <c r="G11" s="7"/>
      <c r="H11" s="8"/>
      <c r="I11" s="7"/>
      <c r="J11" s="6" t="s">
        <v>269</v>
      </c>
      <c r="K11" s="14">
        <f>SUM(K7:K10)</f>
        <v>0</v>
      </c>
      <c r="L11" s="11"/>
      <c r="M11" s="12"/>
    </row>
    <row r="12" spans="1:11" ht="12.75" thickBot="1">
      <c r="A12" s="28"/>
      <c r="B12" s="4" t="s">
        <v>274</v>
      </c>
      <c r="C12" s="4"/>
      <c r="D12" s="14">
        <f>K11</f>
        <v>0</v>
      </c>
      <c r="E12" s="8"/>
      <c r="F12" s="8"/>
      <c r="G12" s="11" t="s">
        <v>271</v>
      </c>
      <c r="H12" s="14">
        <f>PRODUCT(D12,0.21)</f>
        <v>0</v>
      </c>
      <c r="I12" s="4"/>
      <c r="J12" s="29" t="s">
        <v>269</v>
      </c>
      <c r="K12" s="30">
        <f>H12</f>
        <v>0</v>
      </c>
    </row>
    <row r="13" spans="1:13" ht="12.75" thickTop="1">
      <c r="A13" s="11"/>
      <c r="B13" s="23"/>
      <c r="C13" s="23"/>
      <c r="D13" s="23"/>
      <c r="E13" s="25"/>
      <c r="F13" s="28" t="s">
        <v>203</v>
      </c>
      <c r="G13" s="26"/>
      <c r="H13" s="25"/>
      <c r="I13" s="8"/>
      <c r="J13" s="7"/>
      <c r="K13" s="8"/>
      <c r="L13" s="6" t="s">
        <v>269</v>
      </c>
      <c r="M13" s="17">
        <f>SUM(K11:K12)</f>
        <v>0</v>
      </c>
    </row>
    <row r="14" spans="1:13" ht="12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2">
      <c r="A15" s="22" t="s">
        <v>46</v>
      </c>
      <c r="B15" s="22" t="s">
        <v>47</v>
      </c>
      <c r="C15" s="22"/>
      <c r="D15" s="13"/>
      <c r="E15" s="13"/>
      <c r="F15" s="13"/>
      <c r="G15" s="13"/>
      <c r="H15" s="11"/>
      <c r="I15" s="11"/>
      <c r="J15"/>
      <c r="K15"/>
      <c r="L15"/>
      <c r="M15" s="1"/>
    </row>
    <row r="16" spans="1:13" ht="12">
      <c r="A16" t="s">
        <v>204</v>
      </c>
      <c r="B16" t="s">
        <v>205</v>
      </c>
      <c r="C16" s="32"/>
      <c r="D16" s="11"/>
      <c r="E16" s="11"/>
      <c r="F16" s="11"/>
      <c r="G16"/>
      <c r="H16"/>
      <c r="I16" s="7"/>
      <c r="J16" s="6" t="s">
        <v>269</v>
      </c>
      <c r="K16" s="14"/>
      <c r="L16"/>
      <c r="M16"/>
    </row>
    <row r="17" spans="1:11" ht="12">
      <c r="A17" s="4" t="s">
        <v>206</v>
      </c>
      <c r="B17" s="4" t="s">
        <v>207</v>
      </c>
      <c r="C17" s="32"/>
      <c r="D17" s="4"/>
      <c r="E17" s="7"/>
      <c r="F17" s="11"/>
      <c r="G17" s="7"/>
      <c r="H17" s="8"/>
      <c r="I17" s="7"/>
      <c r="J17" s="6" t="s">
        <v>269</v>
      </c>
      <c r="K17" s="14"/>
    </row>
    <row r="18" spans="1:11" ht="12">
      <c r="A18" s="4" t="s">
        <v>208</v>
      </c>
      <c r="B18" s="32" t="s">
        <v>209</v>
      </c>
      <c r="C18" s="11"/>
      <c r="D18" s="32"/>
      <c r="E18" s="11"/>
      <c r="F18" s="11"/>
      <c r="G18" s="7"/>
      <c r="H18" s="8"/>
      <c r="I18" s="7"/>
      <c r="J18" s="6" t="s">
        <v>269</v>
      </c>
      <c r="K18" s="14"/>
    </row>
    <row r="19" spans="1:11" ht="12">
      <c r="A19" s="4" t="s">
        <v>210</v>
      </c>
      <c r="B19" s="4" t="s">
        <v>211</v>
      </c>
      <c r="C19" s="32"/>
      <c r="D19" s="32"/>
      <c r="E19" s="11"/>
      <c r="F19" s="11"/>
      <c r="G19" s="7"/>
      <c r="H19" s="8"/>
      <c r="I19" s="7"/>
      <c r="J19" s="6" t="s">
        <v>269</v>
      </c>
      <c r="K19" s="14"/>
    </row>
    <row r="20" spans="1:11" ht="12.75" thickBot="1">
      <c r="A20" s="4" t="s">
        <v>212</v>
      </c>
      <c r="B20" s="4" t="s">
        <v>67</v>
      </c>
      <c r="C20" s="32"/>
      <c r="D20" s="32"/>
      <c r="E20" s="11"/>
      <c r="F20" s="11"/>
      <c r="G20" s="7"/>
      <c r="H20" s="8"/>
      <c r="I20" s="7"/>
      <c r="J20" s="29" t="s">
        <v>269</v>
      </c>
      <c r="K20" s="30"/>
    </row>
    <row r="21" spans="1:13" ht="12.75" thickTop="1">
      <c r="A21" s="11"/>
      <c r="B21" s="4"/>
      <c r="C21" s="32"/>
      <c r="D21"/>
      <c r="E21"/>
      <c r="F21" t="s">
        <v>202</v>
      </c>
      <c r="G21" s="7"/>
      <c r="H21" s="8"/>
      <c r="I21" s="7"/>
      <c r="J21" s="6" t="s">
        <v>269</v>
      </c>
      <c r="K21" s="14">
        <f>SUM(K16:K20)</f>
        <v>0</v>
      </c>
      <c r="L21" s="11"/>
      <c r="M21" s="12"/>
    </row>
    <row r="22" spans="1:11" ht="12.75" thickBot="1">
      <c r="A22" s="28"/>
      <c r="B22" s="4" t="s">
        <v>274</v>
      </c>
      <c r="C22" s="4"/>
      <c r="D22" s="14">
        <f>K21</f>
        <v>0</v>
      </c>
      <c r="E22" s="8"/>
      <c r="F22" s="8"/>
      <c r="G22" s="11" t="s">
        <v>271</v>
      </c>
      <c r="H22" s="14">
        <f>PRODUCT(D22,0.21)</f>
        <v>0</v>
      </c>
      <c r="I22" s="4"/>
      <c r="J22" s="29" t="s">
        <v>269</v>
      </c>
      <c r="K22" s="30">
        <f>H22</f>
        <v>0</v>
      </c>
    </row>
    <row r="23" spans="1:13" ht="12.75" thickTop="1">
      <c r="A23" s="11"/>
      <c r="B23" s="23"/>
      <c r="C23" s="23"/>
      <c r="D23" s="23"/>
      <c r="E23" s="25"/>
      <c r="F23" s="28" t="s">
        <v>213</v>
      </c>
      <c r="G23" s="26"/>
      <c r="H23" s="25"/>
      <c r="I23" s="8"/>
      <c r="J23" s="7"/>
      <c r="K23" s="8"/>
      <c r="L23" s="6" t="s">
        <v>269</v>
      </c>
      <c r="M23" s="17">
        <f>SUM(K21:K22)</f>
        <v>0</v>
      </c>
    </row>
    <row r="24" spans="1:13" ht="12">
      <c r="A24" s="4"/>
      <c r="B24" s="4"/>
      <c r="C24" s="32"/>
      <c r="D24" s="4"/>
      <c r="E24" s="7"/>
      <c r="F24" s="11"/>
      <c r="G24" s="7"/>
      <c r="H24" s="8"/>
      <c r="I24" s="7"/>
      <c r="J24" s="7"/>
      <c r="K24" s="8"/>
      <c r="L24" s="4"/>
      <c r="M24" s="4"/>
    </row>
    <row r="25" spans="1:13" ht="12">
      <c r="A25" s="22" t="s">
        <v>48</v>
      </c>
      <c r="B25" s="22" t="s">
        <v>49</v>
      </c>
      <c r="C25" s="22"/>
      <c r="D25" s="13"/>
      <c r="E25" s="13"/>
      <c r="F25" s="13"/>
      <c r="G25" s="13"/>
      <c r="H25" s="11"/>
      <c r="I25" s="11"/>
      <c r="J25"/>
      <c r="K25"/>
      <c r="L25"/>
      <c r="M25" s="1"/>
    </row>
    <row r="26" spans="1:13" ht="12">
      <c r="A26" t="s">
        <v>214</v>
      </c>
      <c r="B26" s="28" t="s">
        <v>215</v>
      </c>
      <c r="C26" s="31"/>
      <c r="D26" s="13"/>
      <c r="E26" t="s">
        <v>216</v>
      </c>
      <c r="F26" t="s">
        <v>217</v>
      </c>
      <c r="G26" s="6" t="s">
        <v>269</v>
      </c>
      <c r="H26" s="14"/>
      <c r="I26" s="11"/>
      <c r="J26" s="6" t="s">
        <v>269</v>
      </c>
      <c r="K26" s="14">
        <f>PRODUCT(D26,H26)</f>
        <v>0</v>
      </c>
      <c r="L26"/>
      <c r="M26" s="1"/>
    </row>
    <row r="27" spans="1:13" ht="12">
      <c r="A27" s="4" t="s">
        <v>218</v>
      </c>
      <c r="B27" s="28" t="s">
        <v>219</v>
      </c>
      <c r="C27" s="31"/>
      <c r="D27" s="13"/>
      <c r="E27" t="s">
        <v>216</v>
      </c>
      <c r="F27" t="s">
        <v>217</v>
      </c>
      <c r="G27" s="6" t="s">
        <v>269</v>
      </c>
      <c r="H27" s="14"/>
      <c r="I27" s="11"/>
      <c r="J27" s="6" t="s">
        <v>269</v>
      </c>
      <c r="K27" s="14">
        <f>PRODUCT(D27,H27)</f>
        <v>0</v>
      </c>
      <c r="L27"/>
      <c r="M27" s="1"/>
    </row>
    <row r="28" spans="1:13" ht="12">
      <c r="A28" s="4" t="s">
        <v>220</v>
      </c>
      <c r="B28" s="28" t="s">
        <v>266</v>
      </c>
      <c r="C28" s="31"/>
      <c r="D28" s="13"/>
      <c r="E28" t="s">
        <v>216</v>
      </c>
      <c r="F28" t="s">
        <v>217</v>
      </c>
      <c r="G28" s="6" t="s">
        <v>269</v>
      </c>
      <c r="H28" s="14"/>
      <c r="I28" s="11"/>
      <c r="J28" s="6" t="s">
        <v>269</v>
      </c>
      <c r="K28" s="14">
        <f>PRODUCT(D28,H28)</f>
        <v>0</v>
      </c>
      <c r="L28"/>
      <c r="M28" s="1"/>
    </row>
    <row r="29" spans="1:13" ht="12">
      <c r="A29" s="4" t="s">
        <v>221</v>
      </c>
      <c r="B29" t="s">
        <v>222</v>
      </c>
      <c r="C29" s="32"/>
      <c r="D29" s="11"/>
      <c r="E29" s="11"/>
      <c r="F29" s="11"/>
      <c r="G29"/>
      <c r="H29"/>
      <c r="I29" s="7"/>
      <c r="J29" s="6" t="s">
        <v>269</v>
      </c>
      <c r="K29" s="14"/>
      <c r="L29"/>
      <c r="M29"/>
    </row>
    <row r="30" spans="1:11" ht="12">
      <c r="A30" s="4" t="s">
        <v>223</v>
      </c>
      <c r="B30" s="4" t="s">
        <v>224</v>
      </c>
      <c r="C30" s="32"/>
      <c r="D30" s="4"/>
      <c r="E30" s="7"/>
      <c r="F30" s="11"/>
      <c r="G30" s="7"/>
      <c r="H30" s="8"/>
      <c r="I30" s="7"/>
      <c r="J30" s="6" t="s">
        <v>269</v>
      </c>
      <c r="K30" s="14"/>
    </row>
    <row r="31" spans="1:11" ht="12">
      <c r="A31" s="4" t="s">
        <v>225</v>
      </c>
      <c r="B31" s="32" t="s">
        <v>226</v>
      </c>
      <c r="C31" s="11"/>
      <c r="D31" s="32"/>
      <c r="E31" s="11"/>
      <c r="F31" s="11"/>
      <c r="G31" s="7"/>
      <c r="H31" s="8"/>
      <c r="I31" s="7"/>
      <c r="J31" s="6" t="s">
        <v>269</v>
      </c>
      <c r="K31" s="14"/>
    </row>
    <row r="32" spans="1:11" ht="12">
      <c r="A32" s="4" t="s">
        <v>227</v>
      </c>
      <c r="B32" s="4" t="s">
        <v>228</v>
      </c>
      <c r="C32" s="32"/>
      <c r="D32" s="32"/>
      <c r="E32" s="11"/>
      <c r="F32" s="11"/>
      <c r="G32" s="7"/>
      <c r="H32" s="8"/>
      <c r="I32" s="7"/>
      <c r="J32" s="6" t="s">
        <v>269</v>
      </c>
      <c r="K32" s="14"/>
    </row>
    <row r="33" spans="1:11" ht="12.75" thickBot="1">
      <c r="A33" s="4" t="s">
        <v>229</v>
      </c>
      <c r="B33" s="4" t="s">
        <v>67</v>
      </c>
      <c r="C33" s="32"/>
      <c r="D33" s="32"/>
      <c r="E33" s="11"/>
      <c r="F33" s="11"/>
      <c r="G33" s="7"/>
      <c r="H33" s="8"/>
      <c r="I33" s="7"/>
      <c r="J33" s="29" t="s">
        <v>269</v>
      </c>
      <c r="K33" s="30"/>
    </row>
    <row r="34" spans="1:13" ht="12.75" thickTop="1">
      <c r="A34" s="11"/>
      <c r="B34" s="4"/>
      <c r="C34" s="32"/>
      <c r="D34"/>
      <c r="E34"/>
      <c r="F34" t="s">
        <v>202</v>
      </c>
      <c r="G34" s="7"/>
      <c r="H34" s="8"/>
      <c r="I34" s="7"/>
      <c r="J34" s="6" t="s">
        <v>269</v>
      </c>
      <c r="K34" s="14">
        <f>SUM(K26:K33)</f>
        <v>0</v>
      </c>
      <c r="L34" s="11"/>
      <c r="M34" s="12"/>
    </row>
    <row r="35" spans="1:11" ht="12.75" thickBot="1">
      <c r="A35" s="28"/>
      <c r="B35" s="4" t="s">
        <v>274</v>
      </c>
      <c r="C35" s="4"/>
      <c r="D35" s="14">
        <f>K34</f>
        <v>0</v>
      </c>
      <c r="E35" s="8"/>
      <c r="F35" s="8"/>
      <c r="G35" s="11" t="s">
        <v>271</v>
      </c>
      <c r="H35" s="14">
        <f>PRODUCT(D35,0.21)</f>
        <v>0</v>
      </c>
      <c r="I35" s="4"/>
      <c r="J35" s="29" t="s">
        <v>269</v>
      </c>
      <c r="K35" s="30">
        <f>H35</f>
        <v>0</v>
      </c>
    </row>
    <row r="36" spans="1:13" ht="12.75" thickTop="1">
      <c r="A36" s="11"/>
      <c r="B36" s="23"/>
      <c r="C36" s="23"/>
      <c r="D36" s="23"/>
      <c r="E36" s="25"/>
      <c r="F36" s="28" t="s">
        <v>230</v>
      </c>
      <c r="G36" s="26"/>
      <c r="H36" s="25"/>
      <c r="I36" s="8"/>
      <c r="J36" s="7"/>
      <c r="K36" s="8"/>
      <c r="L36" s="6" t="s">
        <v>269</v>
      </c>
      <c r="M36" s="17">
        <f>SUM(K34:K35)</f>
        <v>0</v>
      </c>
    </row>
    <row r="37" spans="1:13" ht="1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">
      <c r="A38" s="22" t="s">
        <v>50</v>
      </c>
      <c r="B38" s="22" t="s">
        <v>51</v>
      </c>
      <c r="C38" s="22"/>
      <c r="D38" s="13"/>
      <c r="E38" s="13"/>
      <c r="F38" s="13"/>
      <c r="G38" s="13"/>
      <c r="H38" s="11"/>
      <c r="I38" s="11"/>
      <c r="J38"/>
      <c r="K38"/>
      <c r="L38"/>
      <c r="M38" s="1"/>
    </row>
    <row r="39" spans="1:13" ht="12">
      <c r="A39" t="s">
        <v>231</v>
      </c>
      <c r="B39" t="s">
        <v>232</v>
      </c>
      <c r="C39" s="32"/>
      <c r="D39" s="11"/>
      <c r="E39" s="11"/>
      <c r="F39" s="11"/>
      <c r="G39"/>
      <c r="H39"/>
      <c r="I39" s="7"/>
      <c r="J39" s="6" t="s">
        <v>269</v>
      </c>
      <c r="K39" s="14"/>
      <c r="L39"/>
      <c r="M39"/>
    </row>
    <row r="40" spans="1:11" ht="12">
      <c r="A40" s="4" t="s">
        <v>233</v>
      </c>
      <c r="B40" s="4" t="s">
        <v>195</v>
      </c>
      <c r="C40" s="32"/>
      <c r="D40" s="4"/>
      <c r="E40" s="7"/>
      <c r="F40" s="11"/>
      <c r="G40" s="7"/>
      <c r="H40" s="8"/>
      <c r="I40" s="7"/>
      <c r="J40" s="6" t="s">
        <v>269</v>
      </c>
      <c r="K40" s="14"/>
    </row>
    <row r="41" spans="1:11" ht="12.75" thickBot="1">
      <c r="A41" s="4" t="s">
        <v>234</v>
      </c>
      <c r="B41" s="4" t="s">
        <v>235</v>
      </c>
      <c r="C41" s="32"/>
      <c r="D41" s="32"/>
      <c r="E41" s="11"/>
      <c r="F41" s="11"/>
      <c r="G41" s="7"/>
      <c r="H41" s="8"/>
      <c r="I41" s="7"/>
      <c r="J41" s="29" t="s">
        <v>269</v>
      </c>
      <c r="K41" s="30"/>
    </row>
    <row r="42" spans="1:13" ht="12.75" thickTop="1">
      <c r="A42" s="11"/>
      <c r="B42" s="4"/>
      <c r="C42" s="32"/>
      <c r="D42"/>
      <c r="E42"/>
      <c r="F42" t="s">
        <v>202</v>
      </c>
      <c r="G42" s="7"/>
      <c r="H42" s="8"/>
      <c r="I42" s="7"/>
      <c r="J42" s="6" t="s">
        <v>269</v>
      </c>
      <c r="K42" s="14">
        <f>SUM(K39:K41)</f>
        <v>0</v>
      </c>
      <c r="L42" s="11"/>
      <c r="M42" s="12"/>
    </row>
    <row r="43" spans="1:11" ht="12.75" thickBot="1">
      <c r="A43" s="28"/>
      <c r="B43" s="4" t="s">
        <v>274</v>
      </c>
      <c r="C43" s="4"/>
      <c r="D43" s="14">
        <f>K42</f>
        <v>0</v>
      </c>
      <c r="E43" s="8"/>
      <c r="F43" s="8"/>
      <c r="G43" s="11" t="s">
        <v>271</v>
      </c>
      <c r="H43" s="14">
        <f>PRODUCT(D43,0.21)</f>
        <v>0</v>
      </c>
      <c r="I43" s="4"/>
      <c r="J43" s="29" t="s">
        <v>269</v>
      </c>
      <c r="K43" s="30">
        <f>H43</f>
        <v>0</v>
      </c>
    </row>
    <row r="44" spans="1:13" ht="12.75" thickTop="1">
      <c r="A44" s="11"/>
      <c r="B44" s="23"/>
      <c r="C44" s="23"/>
      <c r="D44" s="23"/>
      <c r="E44" s="25"/>
      <c r="F44" s="28" t="s">
        <v>236</v>
      </c>
      <c r="G44" s="26"/>
      <c r="H44" s="25"/>
      <c r="I44" s="8"/>
      <c r="J44" s="7"/>
      <c r="K44" s="8"/>
      <c r="L44" s="6" t="s">
        <v>269</v>
      </c>
      <c r="M44" s="17">
        <f>SUM(K42:K43)</f>
        <v>0</v>
      </c>
    </row>
    <row r="45" spans="1:13" ht="1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">
      <c r="A55" s="4"/>
      <c r="B55" s="32"/>
      <c r="C55" s="32"/>
      <c r="D55" s="32"/>
      <c r="E55" s="11"/>
      <c r="F55" s="11"/>
      <c r="G55" s="7"/>
      <c r="H55" s="8"/>
      <c r="I55" s="7"/>
      <c r="J55" s="7"/>
      <c r="K55" s="8"/>
      <c r="L55" s="7"/>
      <c r="M55" s="12"/>
    </row>
    <row r="56" spans="1:13" ht="12">
      <c r="A56" s="4"/>
      <c r="B56" s="4"/>
      <c r="C56" s="4"/>
      <c r="D56" s="4"/>
      <c r="E56" s="18"/>
      <c r="F56" s="11"/>
      <c r="G56" s="11"/>
      <c r="H56" s="19"/>
      <c r="I56" s="19"/>
      <c r="J56" s="19"/>
      <c r="K56" s="12"/>
      <c r="L56" s="4"/>
      <c r="M56" s="4"/>
    </row>
    <row r="57" spans="1:13" s="1" customFormat="1" ht="12">
      <c r="A57" s="4"/>
      <c r="B57" s="20"/>
      <c r="C57" s="20"/>
      <c r="D57" s="20"/>
      <c r="E57" s="20"/>
      <c r="F57" s="11"/>
      <c r="G57" s="11"/>
      <c r="H57" s="20"/>
      <c r="I57" s="20"/>
      <c r="J57" s="20"/>
      <c r="K57" s="21"/>
      <c r="L57" s="4"/>
      <c r="M57" s="20"/>
    </row>
    <row r="58" spans="1:13" s="1" customFormat="1" ht="12">
      <c r="A58" s="20"/>
      <c r="B58" s="20"/>
      <c r="C58" s="20"/>
      <c r="D58" s="20"/>
      <c r="E58" s="20"/>
      <c r="F58"/>
      <c r="G58"/>
      <c r="H58" s="20"/>
      <c r="I58" s="20"/>
      <c r="J58" s="20"/>
      <c r="K58" s="21"/>
      <c r="L58" s="20"/>
      <c r="M58" s="20"/>
    </row>
    <row r="59" spans="1:13" ht="12">
      <c r="A59" s="20"/>
      <c r="B59" s="4"/>
      <c r="C59" s="4"/>
      <c r="D59" s="4"/>
      <c r="E59" s="4"/>
      <c r="F59"/>
      <c r="G59"/>
      <c r="H59" s="4"/>
      <c r="I59" s="4"/>
      <c r="J59" s="4"/>
      <c r="K59" s="8"/>
      <c r="L59" s="20"/>
      <c r="M59" s="4"/>
    </row>
    <row r="60" spans="6:10" ht="12">
      <c r="F60"/>
      <c r="G60"/>
      <c r="J60" s="3"/>
    </row>
    <row r="61" spans="6:10" ht="12">
      <c r="F61"/>
      <c r="G61"/>
      <c r="J61" s="3"/>
    </row>
    <row r="62" spans="6:10" ht="12">
      <c r="F62"/>
      <c r="G62"/>
      <c r="J62" s="3"/>
    </row>
    <row r="63" spans="6:10" ht="12">
      <c r="F63"/>
      <c r="G63"/>
      <c r="J63" s="3"/>
    </row>
    <row r="64" spans="6:10" ht="12">
      <c r="F64"/>
      <c r="G64"/>
      <c r="J64" s="3"/>
    </row>
    <row r="65" spans="6:10" ht="12">
      <c r="F65"/>
      <c r="G65"/>
      <c r="J65" s="3"/>
    </row>
    <row r="66" spans="6:10" ht="12">
      <c r="F66"/>
      <c r="G66"/>
      <c r="J66" s="3"/>
    </row>
    <row r="67" spans="6:10" ht="12">
      <c r="F67"/>
      <c r="G67"/>
      <c r="J67" s="3"/>
    </row>
    <row r="68" spans="6:10" ht="12">
      <c r="F68"/>
      <c r="G68"/>
      <c r="J68" s="3"/>
    </row>
    <row r="69" spans="6:10" ht="12">
      <c r="F69"/>
      <c r="G69"/>
      <c r="J69" s="3"/>
    </row>
    <row r="70" spans="6:10" ht="12">
      <c r="F70"/>
      <c r="G70"/>
      <c r="J70" s="3"/>
    </row>
    <row r="71" spans="6:10" ht="12">
      <c r="F71"/>
      <c r="G71"/>
      <c r="J71" s="3"/>
    </row>
    <row r="72" spans="6:10" ht="12">
      <c r="F72"/>
      <c r="G72"/>
      <c r="J72" s="3"/>
    </row>
    <row r="73" spans="6:10" ht="12">
      <c r="F73"/>
      <c r="G73"/>
      <c r="J73" s="3"/>
    </row>
    <row r="74" spans="6:10" ht="12">
      <c r="F74"/>
      <c r="G74"/>
      <c r="J74" s="3"/>
    </row>
    <row r="75" spans="6:10" ht="12">
      <c r="F75"/>
      <c r="G75"/>
      <c r="J75" s="3"/>
    </row>
    <row r="76" spans="6:10" ht="12">
      <c r="F76"/>
      <c r="G76"/>
      <c r="J76" s="3"/>
    </row>
    <row r="77" spans="6:10" ht="12">
      <c r="F77"/>
      <c r="G77"/>
      <c r="J77" s="3"/>
    </row>
    <row r="78" spans="6:10" ht="12">
      <c r="F78"/>
      <c r="G78"/>
      <c r="J78" s="3"/>
    </row>
    <row r="79" spans="6:10" ht="12">
      <c r="F79"/>
      <c r="G79"/>
      <c r="J79" s="3"/>
    </row>
    <row r="80" spans="6:10" ht="12">
      <c r="F80"/>
      <c r="G80"/>
      <c r="J80" s="3"/>
    </row>
    <row r="81" spans="6:10" ht="12">
      <c r="F81"/>
      <c r="G81"/>
      <c r="J81" s="3"/>
    </row>
    <row r="82" spans="6:10" ht="12">
      <c r="F82"/>
      <c r="G82"/>
      <c r="J82" s="3"/>
    </row>
    <row r="83" spans="6:10" ht="12">
      <c r="F83"/>
      <c r="G83"/>
      <c r="J83" s="3"/>
    </row>
    <row r="84" spans="6:10" ht="12">
      <c r="F84"/>
      <c r="G84"/>
      <c r="J84" s="3"/>
    </row>
    <row r="85" spans="6:10" ht="12">
      <c r="F85"/>
      <c r="G85"/>
      <c r="J85" s="3"/>
    </row>
    <row r="86" spans="6:10" ht="12">
      <c r="F86"/>
      <c r="G86"/>
      <c r="J86" s="3"/>
    </row>
    <row r="87" spans="6:10" ht="12">
      <c r="F87"/>
      <c r="G87"/>
      <c r="J87" s="3"/>
    </row>
    <row r="88" spans="6:10" ht="12">
      <c r="F88"/>
      <c r="G88"/>
      <c r="J88" s="3"/>
    </row>
    <row r="89" spans="6:10" ht="12">
      <c r="F89"/>
      <c r="G89"/>
      <c r="J89" s="3"/>
    </row>
    <row r="90" spans="6:10" ht="12">
      <c r="F90"/>
      <c r="G90"/>
      <c r="J90" s="3"/>
    </row>
    <row r="91" spans="6:10" ht="12">
      <c r="F91"/>
      <c r="G91"/>
      <c r="J91" s="3"/>
    </row>
    <row r="92" spans="6:10" ht="12">
      <c r="F92"/>
      <c r="G92"/>
      <c r="J92" s="3"/>
    </row>
    <row r="93" spans="6:10" ht="12">
      <c r="F93"/>
      <c r="G93"/>
      <c r="J93" s="3"/>
    </row>
    <row r="94" spans="6:10" ht="12">
      <c r="F94"/>
      <c r="G94"/>
      <c r="J94" s="3"/>
    </row>
    <row r="95" spans="6:10" ht="12">
      <c r="F95"/>
      <c r="G95"/>
      <c r="J95" s="3"/>
    </row>
    <row r="96" spans="6:10" ht="12">
      <c r="F96"/>
      <c r="G96"/>
      <c r="J96" s="3"/>
    </row>
    <row r="97" spans="6:10" ht="12">
      <c r="F97"/>
      <c r="G97"/>
      <c r="J97" s="3"/>
    </row>
    <row r="98" spans="6:10" ht="12">
      <c r="F98"/>
      <c r="G98"/>
      <c r="J98" s="3"/>
    </row>
    <row r="99" spans="6:10" ht="12">
      <c r="F99"/>
      <c r="G99"/>
      <c r="J99" s="3"/>
    </row>
    <row r="100" spans="6:10" ht="12">
      <c r="F100"/>
      <c r="G100"/>
      <c r="J100" s="3"/>
    </row>
    <row r="101" spans="6:10" ht="12">
      <c r="F101"/>
      <c r="G101"/>
      <c r="J101" s="3"/>
    </row>
    <row r="102" spans="6:10" ht="12">
      <c r="F102"/>
      <c r="G102"/>
      <c r="J102" s="3"/>
    </row>
    <row r="103" spans="6:10" ht="12">
      <c r="F103"/>
      <c r="G103"/>
      <c r="J103" s="3"/>
    </row>
    <row r="104" spans="6:10" ht="12">
      <c r="F104"/>
      <c r="G104"/>
      <c r="J104" s="3"/>
    </row>
    <row r="105" spans="6:10" ht="12">
      <c r="F105"/>
      <c r="G105"/>
      <c r="J105" s="3"/>
    </row>
    <row r="106" spans="6:10" ht="12">
      <c r="F106"/>
      <c r="G106"/>
      <c r="J106" s="3"/>
    </row>
    <row r="107" spans="6:10" ht="12">
      <c r="F107"/>
      <c r="G107"/>
      <c r="J107" s="3"/>
    </row>
    <row r="108" spans="6:10" ht="12">
      <c r="F108"/>
      <c r="G108"/>
      <c r="J108" s="3"/>
    </row>
    <row r="109" spans="6:10" ht="12">
      <c r="F109"/>
      <c r="G109"/>
      <c r="J109" s="3"/>
    </row>
    <row r="110" spans="6:10" ht="12">
      <c r="F110"/>
      <c r="G110"/>
      <c r="J110" s="3"/>
    </row>
    <row r="111" spans="6:10" ht="12">
      <c r="F111"/>
      <c r="G111"/>
      <c r="J111" s="3"/>
    </row>
    <row r="112" spans="6:10" ht="12">
      <c r="F112"/>
      <c r="G112"/>
      <c r="J112" s="3"/>
    </row>
    <row r="113" spans="6:10" ht="12">
      <c r="F113"/>
      <c r="G113"/>
      <c r="J113" s="3"/>
    </row>
    <row r="114" spans="6:10" ht="12">
      <c r="F114"/>
      <c r="G114"/>
      <c r="J114" s="3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20">
      <selection activeCell="J29" sqref="J29"/>
    </sheetView>
  </sheetViews>
  <sheetFormatPr defaultColWidth="9.140625" defaultRowHeight="12.75"/>
  <cols>
    <col min="1" max="3" width="9.140625" style="2" customWidth="1"/>
    <col min="4" max="4" width="7.00390625" style="2" customWidth="1"/>
    <col min="5" max="5" width="14.140625" style="2" customWidth="1"/>
    <col min="6" max="6" width="2.8515625" style="2" customWidth="1"/>
    <col min="7" max="7" width="10.421875" style="3" customWidth="1"/>
    <col min="8" max="8" width="7.421875" style="2" customWidth="1"/>
    <col min="9" max="9" width="2.7109375" style="2" customWidth="1"/>
    <col min="10" max="10" width="10.28125" style="2" customWidth="1"/>
    <col min="11" max="16384" width="9.140625" style="2" customWidth="1"/>
  </cols>
  <sheetData>
    <row r="1" spans="1:11" s="1" customFormat="1" ht="9.75">
      <c r="A1" s="61"/>
      <c r="B1" s="62"/>
      <c r="C1" s="62"/>
      <c r="D1" s="62"/>
      <c r="E1" s="62"/>
      <c r="F1" s="62"/>
      <c r="G1" s="63"/>
      <c r="H1" s="61" t="s">
        <v>282</v>
      </c>
      <c r="I1" s="62"/>
      <c r="J1" s="62"/>
      <c r="K1" s="62"/>
    </row>
    <row r="2" spans="1:11" s="1" customFormat="1" ht="9.75">
      <c r="A2" s="61"/>
      <c r="B2" s="62"/>
      <c r="C2" s="62"/>
      <c r="D2" s="62"/>
      <c r="E2" s="62"/>
      <c r="F2" s="62"/>
      <c r="G2" s="63"/>
      <c r="H2" s="61" t="s">
        <v>283</v>
      </c>
      <c r="I2" s="62"/>
      <c r="J2" s="62"/>
      <c r="K2" s="62"/>
    </row>
    <row r="3" spans="1:11" s="1" customFormat="1" ht="9.75">
      <c r="A3" s="62"/>
      <c r="B3" s="62"/>
      <c r="C3" s="62"/>
      <c r="D3" s="62"/>
      <c r="E3" s="62"/>
      <c r="F3" s="62"/>
      <c r="G3" s="63"/>
      <c r="H3" s="61" t="s">
        <v>284</v>
      </c>
      <c r="I3" s="62"/>
      <c r="J3" s="62"/>
      <c r="K3" s="62"/>
    </row>
    <row r="4" spans="1:11" s="1" customFormat="1" ht="9.75">
      <c r="A4" s="62"/>
      <c r="B4" s="62"/>
      <c r="C4" s="62"/>
      <c r="D4" s="62"/>
      <c r="E4" s="62"/>
      <c r="F4" s="62"/>
      <c r="G4" s="63"/>
      <c r="H4" s="108" t="s">
        <v>285</v>
      </c>
      <c r="I4" s="62"/>
      <c r="J4" s="62"/>
      <c r="K4" s="62"/>
    </row>
    <row r="5" spans="1:11" s="1" customFormat="1" ht="10.5" thickBot="1">
      <c r="A5" s="64"/>
      <c r="B5" s="64"/>
      <c r="C5" s="64"/>
      <c r="D5" s="64"/>
      <c r="E5" s="64"/>
      <c r="F5" s="64"/>
      <c r="G5" s="65"/>
      <c r="H5" s="107" t="s">
        <v>286</v>
      </c>
      <c r="I5" s="64"/>
      <c r="J5" s="64"/>
      <c r="K5" s="64"/>
    </row>
    <row r="6" spans="1:11" s="5" customFormat="1" ht="15.75" thickBot="1">
      <c r="A6" s="66"/>
      <c r="B6" s="67" t="s">
        <v>272</v>
      </c>
      <c r="C6" s="66"/>
      <c r="D6" s="67"/>
      <c r="E6" s="66"/>
      <c r="F6" s="66"/>
      <c r="G6" s="83"/>
      <c r="H6" s="68"/>
      <c r="I6" s="66"/>
      <c r="J6" s="66"/>
      <c r="K6" s="66"/>
    </row>
    <row r="7" spans="1:11" ht="12">
      <c r="A7" s="78"/>
      <c r="B7" s="78"/>
      <c r="C7" s="78"/>
      <c r="D7" s="78"/>
      <c r="E7" s="78"/>
      <c r="F7" s="78"/>
      <c r="G7" s="90"/>
      <c r="H7" s="78"/>
      <c r="I7" s="78"/>
      <c r="J7" s="78"/>
      <c r="K7" s="78"/>
    </row>
    <row r="8" spans="1:11" ht="12">
      <c r="A8" s="91" t="s">
        <v>1</v>
      </c>
      <c r="B8" s="78"/>
      <c r="C8" s="102">
        <f>Productiebegroting!C8</f>
        <v>0</v>
      </c>
      <c r="D8" s="78"/>
      <c r="E8" s="78"/>
      <c r="F8" s="78"/>
      <c r="G8" s="90"/>
      <c r="H8" s="78"/>
      <c r="I8" s="78"/>
      <c r="J8" s="78"/>
      <c r="K8" s="78"/>
    </row>
    <row r="9" spans="1:11" ht="12">
      <c r="A9" s="91" t="s">
        <v>3</v>
      </c>
      <c r="B9" s="78"/>
      <c r="C9" s="102">
        <f>Productiebegroting!C9</f>
        <v>0</v>
      </c>
      <c r="D9" s="78"/>
      <c r="E9" s="78"/>
      <c r="F9" s="78"/>
      <c r="G9" s="90"/>
      <c r="H9" s="78"/>
      <c r="I9" s="78"/>
      <c r="J9" s="78"/>
      <c r="K9" s="78"/>
    </row>
    <row r="10" spans="1:11" ht="12">
      <c r="A10" s="93"/>
      <c r="B10" s="78"/>
      <c r="C10" s="102"/>
      <c r="D10" s="78"/>
      <c r="E10" s="78"/>
      <c r="F10" s="90"/>
      <c r="G10" s="78"/>
      <c r="H10" s="78"/>
      <c r="I10" s="78"/>
      <c r="J10" s="78"/>
      <c r="K10" s="78"/>
    </row>
    <row r="11" spans="1:11" ht="12">
      <c r="A11" s="91" t="s">
        <v>4</v>
      </c>
      <c r="B11" s="78" t="str">
        <f>Productiebegroting!B11</f>
        <v> </v>
      </c>
      <c r="C11" s="102">
        <f>Productiebegroting!C11</f>
        <v>0</v>
      </c>
      <c r="D11" s="78"/>
      <c r="E11" s="78"/>
      <c r="F11" s="78"/>
      <c r="G11" s="94" t="s">
        <v>5</v>
      </c>
      <c r="H11" s="78"/>
      <c r="I11" s="78"/>
      <c r="J11" s="103">
        <f>Productiebegroting!I11</f>
        <v>0</v>
      </c>
      <c r="K11" s="78"/>
    </row>
    <row r="12" spans="1:11" ht="12">
      <c r="A12" s="91" t="s">
        <v>6</v>
      </c>
      <c r="B12" s="78" t="str">
        <f>Productiebegroting!B12</f>
        <v> </v>
      </c>
      <c r="C12" s="102">
        <f>Productiebegroting!C12</f>
        <v>0</v>
      </c>
      <c r="D12" s="78"/>
      <c r="E12" s="78"/>
      <c r="F12" s="78"/>
      <c r="G12" s="94" t="s">
        <v>7</v>
      </c>
      <c r="H12" s="78"/>
      <c r="I12" s="78"/>
      <c r="J12" s="103">
        <f>Productiebegroting!I12</f>
        <v>0</v>
      </c>
      <c r="K12" s="78"/>
    </row>
    <row r="13" spans="1:11" ht="12">
      <c r="A13" s="91" t="s">
        <v>8</v>
      </c>
      <c r="B13" s="78"/>
      <c r="C13" s="102">
        <f>Productiebegroting!C13</f>
        <v>0</v>
      </c>
      <c r="D13" s="78"/>
      <c r="E13" s="78"/>
      <c r="F13" s="78"/>
      <c r="G13" s="94" t="s">
        <v>9</v>
      </c>
      <c r="H13" s="78"/>
      <c r="I13" s="78"/>
      <c r="J13" s="103">
        <f>Productiebegroting!I13</f>
        <v>0</v>
      </c>
      <c r="K13" s="78"/>
    </row>
    <row r="14" spans="1:11" ht="12">
      <c r="A14" s="91" t="s">
        <v>10</v>
      </c>
      <c r="B14" s="78" t="str">
        <f>Productiebegroting!B14</f>
        <v> </v>
      </c>
      <c r="C14" s="102">
        <f>Productiebegroting!C14</f>
        <v>0</v>
      </c>
      <c r="D14" s="78"/>
      <c r="E14" s="78"/>
      <c r="F14" s="78"/>
      <c r="G14" s="94" t="s">
        <v>11</v>
      </c>
      <c r="H14" s="78"/>
      <c r="I14" s="78"/>
      <c r="J14" s="103">
        <f>Productiebegroting!I14</f>
        <v>0</v>
      </c>
      <c r="K14" s="78"/>
    </row>
    <row r="15" spans="1:11" ht="12">
      <c r="A15" s="91" t="s">
        <v>12</v>
      </c>
      <c r="B15" s="78" t="str">
        <f>Productiebegroting!B15</f>
        <v> </v>
      </c>
      <c r="C15" s="102">
        <f>Productiebegroting!C15</f>
        <v>0</v>
      </c>
      <c r="D15" s="78"/>
      <c r="E15" s="78"/>
      <c r="F15" s="78"/>
      <c r="G15" s="94" t="s">
        <v>237</v>
      </c>
      <c r="H15" s="78"/>
      <c r="I15" s="78"/>
      <c r="J15" s="104">
        <f>Productiebegroting!I15</f>
        <v>0</v>
      </c>
      <c r="K15" s="78"/>
    </row>
    <row r="16" spans="1:11" ht="12">
      <c r="A16" s="91" t="s">
        <v>14</v>
      </c>
      <c r="B16" s="78" t="str">
        <f>Productiebegroting!B16</f>
        <v> </v>
      </c>
      <c r="C16" s="102">
        <f>Productiebegroting!C16</f>
        <v>0</v>
      </c>
      <c r="D16" s="78"/>
      <c r="E16" s="78"/>
      <c r="F16" s="78"/>
      <c r="G16" s="97" t="s">
        <v>15</v>
      </c>
      <c r="H16" s="78"/>
      <c r="I16" s="78"/>
      <c r="J16" s="104">
        <f>Productiebegroting!I16</f>
        <v>0</v>
      </c>
      <c r="K16" s="78"/>
    </row>
    <row r="17" spans="1:11" ht="12">
      <c r="A17" s="91" t="s">
        <v>16</v>
      </c>
      <c r="B17" s="78"/>
      <c r="C17" s="102">
        <f>Productiebegroting!C17</f>
        <v>0</v>
      </c>
      <c r="D17" s="78"/>
      <c r="E17" s="78"/>
      <c r="F17" s="78"/>
      <c r="G17" s="94" t="s">
        <v>17</v>
      </c>
      <c r="H17" s="78"/>
      <c r="I17" s="78"/>
      <c r="J17" s="103">
        <f>Productiebegroting!I17</f>
        <v>0</v>
      </c>
      <c r="K17" s="78"/>
    </row>
    <row r="18" spans="1:11" ht="12.75" thickBot="1">
      <c r="A18" s="99"/>
      <c r="B18" s="99"/>
      <c r="C18" s="99"/>
      <c r="D18" s="99"/>
      <c r="E18" s="99"/>
      <c r="F18" s="99"/>
      <c r="G18" s="100" t="s">
        <v>18</v>
      </c>
      <c r="H18" s="99"/>
      <c r="I18" s="99"/>
      <c r="J18" s="116"/>
      <c r="K18" s="99"/>
    </row>
    <row r="19" spans="1:11" ht="15.75" thickBot="1">
      <c r="A19" s="69"/>
      <c r="B19" s="67" t="s">
        <v>19</v>
      </c>
      <c r="C19" s="69"/>
      <c r="D19" s="69"/>
      <c r="E19" s="69"/>
      <c r="F19" s="69"/>
      <c r="G19" s="75"/>
      <c r="H19" s="69"/>
      <c r="I19" s="69"/>
      <c r="J19" s="69"/>
      <c r="K19" s="69"/>
    </row>
    <row r="20" spans="1:11" ht="12">
      <c r="A20" s="70"/>
      <c r="B20" s="71"/>
      <c r="C20" s="71"/>
      <c r="D20" s="71"/>
      <c r="E20" s="71"/>
      <c r="F20" s="72"/>
      <c r="G20" s="105" t="s">
        <v>238</v>
      </c>
      <c r="H20" s="70"/>
      <c r="I20" s="70"/>
      <c r="J20" s="106" t="s">
        <v>239</v>
      </c>
      <c r="K20" s="70"/>
    </row>
    <row r="21" spans="1:11" ht="12">
      <c r="A21" s="37" t="s">
        <v>20</v>
      </c>
      <c r="B21" s="38" t="s">
        <v>21</v>
      </c>
      <c r="C21" s="38"/>
      <c r="D21" s="38"/>
      <c r="E21" s="6"/>
      <c r="F21" s="39" t="s">
        <v>269</v>
      </c>
      <c r="G21" s="40">
        <f>'prod. begroting 1'!M12</f>
        <v>0</v>
      </c>
      <c r="H21" s="70"/>
      <c r="I21" s="39" t="s">
        <v>269</v>
      </c>
      <c r="J21" s="40">
        <f>'nacalculatie 1'!N12</f>
        <v>0</v>
      </c>
      <c r="K21" s="70"/>
    </row>
    <row r="22" spans="1:11" ht="12">
      <c r="A22" s="41" t="s">
        <v>22</v>
      </c>
      <c r="B22" s="38" t="s">
        <v>23</v>
      </c>
      <c r="C22" s="38"/>
      <c r="D22" s="38"/>
      <c r="E22" s="38"/>
      <c r="F22" s="42" t="s">
        <v>269</v>
      </c>
      <c r="G22" s="40">
        <f>'prod. begroting 1'!M17</f>
        <v>0</v>
      </c>
      <c r="H22" s="70"/>
      <c r="I22" s="42" t="s">
        <v>269</v>
      </c>
      <c r="J22" s="40">
        <f>'nacalculatie 1'!N17</f>
        <v>0</v>
      </c>
      <c r="K22" s="70"/>
    </row>
    <row r="23" spans="1:11" ht="12">
      <c r="A23" s="41" t="s">
        <v>24</v>
      </c>
      <c r="B23" s="38" t="s">
        <v>25</v>
      </c>
      <c r="C23" s="38"/>
      <c r="D23" s="38"/>
      <c r="E23" s="38"/>
      <c r="F23" s="42" t="s">
        <v>269</v>
      </c>
      <c r="G23" s="40">
        <f>'prod. begroting 1'!M23</f>
        <v>0</v>
      </c>
      <c r="H23" s="70"/>
      <c r="I23" s="42" t="s">
        <v>269</v>
      </c>
      <c r="J23" s="40">
        <f>'nacalculatie 1'!N23</f>
        <v>0</v>
      </c>
      <c r="K23" s="70"/>
    </row>
    <row r="24" spans="1:11" ht="12">
      <c r="A24" s="41" t="s">
        <v>26</v>
      </c>
      <c r="B24" s="38" t="s">
        <v>27</v>
      </c>
      <c r="C24" s="38"/>
      <c r="D24" s="38"/>
      <c r="E24" s="38"/>
      <c r="F24" s="42" t="s">
        <v>269</v>
      </c>
      <c r="G24" s="40">
        <f>'prod. begroting 1'!M28</f>
        <v>0</v>
      </c>
      <c r="H24" s="70"/>
      <c r="I24" s="42" t="s">
        <v>269</v>
      </c>
      <c r="J24" s="40">
        <f>'nacalculatie 1'!N28</f>
        <v>0</v>
      </c>
      <c r="K24" s="70"/>
    </row>
    <row r="25" spans="1:11" ht="12">
      <c r="A25" s="41" t="s">
        <v>28</v>
      </c>
      <c r="B25" s="38" t="s">
        <v>29</v>
      </c>
      <c r="C25" s="38"/>
      <c r="D25" s="38"/>
      <c r="E25" s="38"/>
      <c r="F25" s="42" t="s">
        <v>269</v>
      </c>
      <c r="G25" s="40">
        <f>'prod. begroting 1'!M34</f>
        <v>0</v>
      </c>
      <c r="H25" s="70"/>
      <c r="I25" s="42" t="s">
        <v>269</v>
      </c>
      <c r="J25" s="40">
        <f>'nacalculatie 1'!N34</f>
        <v>0</v>
      </c>
      <c r="K25" s="70"/>
    </row>
    <row r="26" spans="1:11" ht="12">
      <c r="A26" s="41" t="s">
        <v>30</v>
      </c>
      <c r="B26" s="38" t="s">
        <v>31</v>
      </c>
      <c r="C26" s="38"/>
      <c r="D26" s="38"/>
      <c r="E26" s="38"/>
      <c r="F26" s="42" t="s">
        <v>269</v>
      </c>
      <c r="G26" s="40">
        <f>'prod. begroting 1'!M53</f>
        <v>0</v>
      </c>
      <c r="H26" s="70"/>
      <c r="I26" s="42" t="s">
        <v>269</v>
      </c>
      <c r="J26" s="40">
        <f>'nacalculatie 1'!N53</f>
        <v>0</v>
      </c>
      <c r="K26" s="70"/>
    </row>
    <row r="27" spans="1:11" ht="12">
      <c r="A27" s="41" t="s">
        <v>32</v>
      </c>
      <c r="B27" s="38" t="s">
        <v>33</v>
      </c>
      <c r="C27" s="38"/>
      <c r="D27" s="38"/>
      <c r="E27" s="38"/>
      <c r="F27" s="42" t="s">
        <v>269</v>
      </c>
      <c r="G27" s="40">
        <f>'prod. begroting 2'!M13</f>
        <v>0</v>
      </c>
      <c r="H27" s="70"/>
      <c r="I27" s="42" t="s">
        <v>269</v>
      </c>
      <c r="J27" s="40">
        <f>'nacalculatie 2'!N13</f>
        <v>0</v>
      </c>
      <c r="K27" s="70"/>
    </row>
    <row r="28" spans="1:11" ht="12">
      <c r="A28" s="41" t="s">
        <v>34</v>
      </c>
      <c r="B28" s="38" t="s">
        <v>35</v>
      </c>
      <c r="C28" s="38"/>
      <c r="D28" s="38"/>
      <c r="E28" s="38"/>
      <c r="F28" s="42" t="s">
        <v>269</v>
      </c>
      <c r="G28" s="40">
        <f>'prod. begroting 2'!M26</f>
        <v>0</v>
      </c>
      <c r="H28" s="70"/>
      <c r="I28" s="42" t="s">
        <v>269</v>
      </c>
      <c r="J28" s="40">
        <f>'nacalculatie 2'!N26</f>
        <v>0</v>
      </c>
      <c r="K28" s="70"/>
    </row>
    <row r="29" spans="1:11" ht="12">
      <c r="A29" s="41" t="s">
        <v>36</v>
      </c>
      <c r="B29" s="38" t="s">
        <v>37</v>
      </c>
      <c r="C29" s="38"/>
      <c r="D29" s="38"/>
      <c r="E29" s="38"/>
      <c r="F29" s="42" t="s">
        <v>269</v>
      </c>
      <c r="G29" s="40">
        <f>'prod. begroting 2'!M40</f>
        <v>0</v>
      </c>
      <c r="H29" s="70"/>
      <c r="I29" s="42" t="s">
        <v>269</v>
      </c>
      <c r="J29" s="40">
        <f>'nacalculatie 2'!N40</f>
        <v>0</v>
      </c>
      <c r="K29" s="70"/>
    </row>
    <row r="30" spans="1:11" ht="12">
      <c r="A30" s="41" t="s">
        <v>38</v>
      </c>
      <c r="B30" s="38" t="s">
        <v>39</v>
      </c>
      <c r="C30" s="38"/>
      <c r="D30" s="38"/>
      <c r="E30" s="38"/>
      <c r="F30" s="42" t="s">
        <v>269</v>
      </c>
      <c r="G30" s="40">
        <f>'prod. begroting 2'!M47</f>
        <v>0</v>
      </c>
      <c r="H30" s="70"/>
      <c r="I30" s="42" t="s">
        <v>269</v>
      </c>
      <c r="J30" s="40">
        <f>'nacalculatie 2'!N45</f>
        <v>0</v>
      </c>
      <c r="K30" s="70"/>
    </row>
    <row r="31" spans="1:11" ht="12">
      <c r="A31" s="41" t="s">
        <v>40</v>
      </c>
      <c r="B31" s="38" t="s">
        <v>41</v>
      </c>
      <c r="C31" s="38"/>
      <c r="D31" s="38"/>
      <c r="E31" s="38"/>
      <c r="F31" s="42" t="s">
        <v>269</v>
      </c>
      <c r="G31" s="40">
        <f>'prod. begroting 3'!M26</f>
        <v>0</v>
      </c>
      <c r="H31" s="70"/>
      <c r="I31" s="42" t="s">
        <v>269</v>
      </c>
      <c r="J31" s="40">
        <f>'nacalculatie 3'!N26</f>
        <v>0</v>
      </c>
      <c r="K31" s="70"/>
    </row>
    <row r="32" spans="1:11" ht="12">
      <c r="A32" s="41" t="s">
        <v>42</v>
      </c>
      <c r="B32" s="38" t="s">
        <v>43</v>
      </c>
      <c r="C32" s="38"/>
      <c r="D32" s="38"/>
      <c r="E32" s="38"/>
      <c r="F32" s="42" t="s">
        <v>269</v>
      </c>
      <c r="G32" s="40">
        <f>'prod. begroting 3'!M52</f>
        <v>0</v>
      </c>
      <c r="H32" s="70"/>
      <c r="I32" s="42" t="s">
        <v>269</v>
      </c>
      <c r="J32" s="40">
        <f>'nacalculatie 3'!N52</f>
        <v>0</v>
      </c>
      <c r="K32" s="70"/>
    </row>
    <row r="33" spans="1:11" ht="12">
      <c r="A33" s="41" t="s">
        <v>44</v>
      </c>
      <c r="B33" s="38" t="s">
        <v>45</v>
      </c>
      <c r="C33" s="38"/>
      <c r="D33" s="38"/>
      <c r="E33" s="38"/>
      <c r="F33" s="42" t="s">
        <v>269</v>
      </c>
      <c r="G33" s="40">
        <f>'prod. begroting 4'!M13</f>
        <v>0</v>
      </c>
      <c r="H33" s="70"/>
      <c r="I33" s="42" t="s">
        <v>269</v>
      </c>
      <c r="J33" s="40">
        <f>'nacalculatie 4'!N13</f>
        <v>0</v>
      </c>
      <c r="K33" s="70"/>
    </row>
    <row r="34" spans="1:11" ht="12">
      <c r="A34" s="41" t="s">
        <v>46</v>
      </c>
      <c r="B34" s="38" t="s">
        <v>47</v>
      </c>
      <c r="C34" s="38"/>
      <c r="D34" s="38"/>
      <c r="E34" s="38"/>
      <c r="F34" s="42" t="s">
        <v>269</v>
      </c>
      <c r="G34" s="40">
        <f>'prod. begroting 4'!M23</f>
        <v>0</v>
      </c>
      <c r="H34" s="70"/>
      <c r="I34" s="42" t="s">
        <v>269</v>
      </c>
      <c r="J34" s="40">
        <f>'nacalculatie 4'!N23</f>
        <v>0</v>
      </c>
      <c r="K34" s="70"/>
    </row>
    <row r="35" spans="1:11" ht="12">
      <c r="A35" s="41" t="s">
        <v>48</v>
      </c>
      <c r="B35" s="38" t="s">
        <v>49</v>
      </c>
      <c r="C35" s="38"/>
      <c r="D35" s="38"/>
      <c r="E35" s="38"/>
      <c r="F35" s="42" t="s">
        <v>269</v>
      </c>
      <c r="G35" s="40">
        <f>'prod. begroting 4'!M36</f>
        <v>0</v>
      </c>
      <c r="H35" s="70"/>
      <c r="I35" s="42" t="s">
        <v>269</v>
      </c>
      <c r="J35" s="40">
        <f>'nacalculatie 4'!N36</f>
        <v>0</v>
      </c>
      <c r="K35" s="70"/>
    </row>
    <row r="36" spans="1:11" ht="12">
      <c r="A36" s="41" t="s">
        <v>50</v>
      </c>
      <c r="B36" s="38" t="s">
        <v>51</v>
      </c>
      <c r="C36" s="38"/>
      <c r="D36" s="38"/>
      <c r="E36" s="38"/>
      <c r="F36" s="42" t="s">
        <v>269</v>
      </c>
      <c r="G36" s="40">
        <f>'prod. begroting 4'!M44</f>
        <v>0</v>
      </c>
      <c r="H36" s="70"/>
      <c r="I36" s="42" t="s">
        <v>269</v>
      </c>
      <c r="J36" s="40">
        <f>'nacalculatie 4'!N44</f>
        <v>0</v>
      </c>
      <c r="K36" s="70"/>
    </row>
    <row r="37" spans="1:11" ht="12">
      <c r="A37" s="70"/>
      <c r="B37" s="72"/>
      <c r="C37" s="72"/>
      <c r="D37" s="72"/>
      <c r="E37" s="37" t="s">
        <v>52</v>
      </c>
      <c r="F37" s="39" t="s">
        <v>269</v>
      </c>
      <c r="G37" s="114">
        <f>Productiebegroting!G37</f>
        <v>0</v>
      </c>
      <c r="H37" s="70"/>
      <c r="I37" s="39" t="s">
        <v>269</v>
      </c>
      <c r="J37" s="43">
        <f>SUM(J21:J36)</f>
        <v>0</v>
      </c>
      <c r="K37" s="70"/>
    </row>
    <row r="38" spans="1:11" ht="12">
      <c r="A38" s="70"/>
      <c r="B38" s="72"/>
      <c r="C38" s="72"/>
      <c r="D38" s="72"/>
      <c r="E38" s="41" t="s">
        <v>267</v>
      </c>
      <c r="F38" s="39" t="s">
        <v>269</v>
      </c>
      <c r="G38" s="40">
        <f>Productiebegroting!G38</f>
        <v>0</v>
      </c>
      <c r="H38" s="72"/>
      <c r="I38" s="86"/>
      <c r="J38" s="87"/>
      <c r="K38" s="70"/>
    </row>
    <row r="39" spans="1:11" ht="12">
      <c r="A39" s="70"/>
      <c r="B39" s="72"/>
      <c r="C39" s="72"/>
      <c r="D39" s="72"/>
      <c r="E39" s="41"/>
      <c r="F39" s="44"/>
      <c r="G39" s="40"/>
      <c r="H39" s="72"/>
      <c r="I39" s="72"/>
      <c r="J39" s="87"/>
      <c r="K39" s="70"/>
    </row>
    <row r="40" spans="1:11" ht="12">
      <c r="A40" s="70"/>
      <c r="B40" s="72"/>
      <c r="C40" s="72"/>
      <c r="D40" s="72"/>
      <c r="E40" s="45" t="s">
        <v>53</v>
      </c>
      <c r="F40" s="46" t="s">
        <v>269</v>
      </c>
      <c r="G40" s="114">
        <f>Productiebegroting!G40</f>
        <v>0</v>
      </c>
      <c r="H40" s="70"/>
      <c r="I40" s="46" t="s">
        <v>269</v>
      </c>
      <c r="J40" s="43">
        <f>J37</f>
        <v>0</v>
      </c>
      <c r="K40" s="70"/>
    </row>
    <row r="41" spans="1:11" ht="12.75" thickBot="1">
      <c r="A41" s="69"/>
      <c r="B41" s="69"/>
      <c r="C41" s="69"/>
      <c r="D41" s="69"/>
      <c r="E41" s="69"/>
      <c r="F41" s="69"/>
      <c r="G41" s="75"/>
      <c r="H41" s="69"/>
      <c r="I41" s="69"/>
      <c r="J41" s="69"/>
      <c r="K41" s="69"/>
    </row>
    <row r="42" spans="1:11" ht="15.75" thickBot="1">
      <c r="A42" s="69"/>
      <c r="B42" s="67" t="s">
        <v>54</v>
      </c>
      <c r="C42" s="69"/>
      <c r="D42" s="69"/>
      <c r="E42" s="69"/>
      <c r="F42" s="69"/>
      <c r="G42" s="69"/>
      <c r="H42" s="75"/>
      <c r="I42" s="75"/>
      <c r="J42" s="69"/>
      <c r="K42" s="69"/>
    </row>
    <row r="43" spans="1:11" ht="12">
      <c r="A43" s="70"/>
      <c r="B43" s="70"/>
      <c r="C43" s="70"/>
      <c r="D43" s="70"/>
      <c r="E43" s="70"/>
      <c r="F43" s="70"/>
      <c r="G43" s="73"/>
      <c r="H43" s="70"/>
      <c r="I43" s="70"/>
      <c r="J43" s="70"/>
      <c r="K43" s="70"/>
    </row>
    <row r="44" spans="1:11" ht="12">
      <c r="A44" s="44" t="s">
        <v>20</v>
      </c>
      <c r="B44" s="40" t="str">
        <f>Productiebegroting!B44</f>
        <v>NFA</v>
      </c>
      <c r="C44" s="36"/>
      <c r="D44" s="36"/>
      <c r="E44" s="36"/>
      <c r="F44" s="39" t="s">
        <v>269</v>
      </c>
      <c r="G44" s="40">
        <f>Productiebegroting!G44</f>
        <v>0</v>
      </c>
      <c r="H44" s="70"/>
      <c r="I44" s="39" t="s">
        <v>269</v>
      </c>
      <c r="J44" s="40">
        <v>1</v>
      </c>
      <c r="K44" s="70"/>
    </row>
    <row r="45" spans="1:11" ht="12">
      <c r="A45" s="44" t="s">
        <v>22</v>
      </c>
      <c r="B45" s="40" t="str">
        <f>Productiebegroting!B45</f>
        <v>Omroep</v>
      </c>
      <c r="C45" s="36"/>
      <c r="D45" s="36"/>
      <c r="E45" s="36"/>
      <c r="F45" s="39" t="s">
        <v>269</v>
      </c>
      <c r="G45" s="40">
        <f>Productiebegroting!G45</f>
        <v>0</v>
      </c>
      <c r="H45" s="70"/>
      <c r="I45" s="39" t="s">
        <v>269</v>
      </c>
      <c r="J45" s="40">
        <v>1</v>
      </c>
      <c r="K45" s="70"/>
    </row>
    <row r="46" spans="1:11" ht="12">
      <c r="A46" s="44" t="s">
        <v>24</v>
      </c>
      <c r="B46" s="40" t="str">
        <f>Productiebegroting!B46</f>
        <v>Distributeur</v>
      </c>
      <c r="C46" s="36"/>
      <c r="D46" s="36"/>
      <c r="E46" s="36"/>
      <c r="F46" s="39" t="s">
        <v>269</v>
      </c>
      <c r="G46" s="40">
        <f>Productiebegroting!G46</f>
        <v>0</v>
      </c>
      <c r="H46" s="70"/>
      <c r="I46" s="39" t="s">
        <v>269</v>
      </c>
      <c r="J46" s="40">
        <v>1</v>
      </c>
      <c r="K46" s="70"/>
    </row>
    <row r="47" spans="1:11" ht="12">
      <c r="A47" s="44" t="s">
        <v>26</v>
      </c>
      <c r="B47" s="40" t="str">
        <f>Productiebegroting!B47</f>
        <v>Sponsors</v>
      </c>
      <c r="C47" s="36"/>
      <c r="D47" s="36"/>
      <c r="E47" s="36"/>
      <c r="F47" s="39" t="s">
        <v>269</v>
      </c>
      <c r="G47" s="40">
        <f>Productiebegroting!G47</f>
        <v>0</v>
      </c>
      <c r="H47" s="70"/>
      <c r="I47" s="39" t="s">
        <v>269</v>
      </c>
      <c r="J47" s="40">
        <v>1</v>
      </c>
      <c r="K47" s="70"/>
    </row>
    <row r="48" spans="1:11" ht="12">
      <c r="A48" s="44" t="s">
        <v>28</v>
      </c>
      <c r="B48" s="40" t="str">
        <f>Productiebegroting!B48</f>
        <v>Sponsors</v>
      </c>
      <c r="C48" s="36"/>
      <c r="D48" s="36"/>
      <c r="E48" s="36"/>
      <c r="F48" s="39" t="s">
        <v>269</v>
      </c>
      <c r="G48" s="40">
        <f>Productiebegroting!G48</f>
        <v>0</v>
      </c>
      <c r="H48" s="70"/>
      <c r="I48" s="39" t="s">
        <v>269</v>
      </c>
      <c r="J48" s="40">
        <v>1</v>
      </c>
      <c r="K48" s="70"/>
    </row>
    <row r="49" spans="1:11" ht="12">
      <c r="A49" s="44" t="s">
        <v>30</v>
      </c>
      <c r="B49" s="40" t="str">
        <f>Productiebegroting!B49</f>
        <v>Facilitaire sponsoring</v>
      </c>
      <c r="C49" s="36"/>
      <c r="D49" s="36"/>
      <c r="E49" s="36"/>
      <c r="F49" s="39" t="s">
        <v>269</v>
      </c>
      <c r="G49" s="40">
        <f>Productiebegroting!G49</f>
        <v>0</v>
      </c>
      <c r="H49" s="70"/>
      <c r="I49" s="39" t="s">
        <v>269</v>
      </c>
      <c r="J49" s="40">
        <v>1</v>
      </c>
      <c r="K49" s="70"/>
    </row>
    <row r="50" spans="1:11" ht="12">
      <c r="A50" s="44" t="s">
        <v>32</v>
      </c>
      <c r="B50" s="40" t="str">
        <f>Productiebegroting!B50</f>
        <v>Eigen bijdrage catering:</v>
      </c>
      <c r="C50" s="36"/>
      <c r="D50" s="36"/>
      <c r="E50" s="36"/>
      <c r="F50" s="39" t="s">
        <v>269</v>
      </c>
      <c r="G50" s="40">
        <f>Productiebegroting!G50</f>
        <v>0</v>
      </c>
      <c r="H50" s="70"/>
      <c r="I50" s="39" t="s">
        <v>269</v>
      </c>
      <c r="J50" s="40">
        <v>1</v>
      </c>
      <c r="K50" s="70"/>
    </row>
    <row r="51" spans="1:11" ht="12">
      <c r="A51" s="44" t="s">
        <v>34</v>
      </c>
      <c r="B51" s="40" t="str">
        <f>Productiebegroting!B51</f>
        <v>Eigen bijdrage student:</v>
      </c>
      <c r="C51" s="36"/>
      <c r="D51" s="36"/>
      <c r="E51" s="36"/>
      <c r="F51" s="39" t="s">
        <v>269</v>
      </c>
      <c r="G51" s="40">
        <f>Productiebegroting!G51</f>
        <v>0</v>
      </c>
      <c r="H51" s="70"/>
      <c r="I51" s="39" t="s">
        <v>269</v>
      </c>
      <c r="J51" s="40">
        <v>1</v>
      </c>
      <c r="K51" s="70"/>
    </row>
    <row r="52" spans="1:11" ht="12">
      <c r="A52" s="70"/>
      <c r="B52" s="72"/>
      <c r="C52" s="72"/>
      <c r="D52" s="72"/>
      <c r="E52" s="47" t="s">
        <v>53</v>
      </c>
      <c r="F52" s="48" t="s">
        <v>269</v>
      </c>
      <c r="G52" s="43">
        <f>SUM(G44:G51)</f>
        <v>0</v>
      </c>
      <c r="H52" s="70"/>
      <c r="I52" s="48" t="s">
        <v>269</v>
      </c>
      <c r="J52" s="43">
        <f>SUM(J44:J51)</f>
        <v>8</v>
      </c>
      <c r="K52" s="70"/>
    </row>
    <row r="53" spans="1:11" s="1" customFormat="1" ht="12">
      <c r="A53" s="70"/>
      <c r="B53" s="62"/>
      <c r="C53" s="62"/>
      <c r="D53" s="62"/>
      <c r="E53" s="62"/>
      <c r="F53" s="62"/>
      <c r="G53" s="63"/>
      <c r="H53" s="70"/>
      <c r="I53" s="70"/>
      <c r="J53" s="62"/>
      <c r="K53" s="62"/>
    </row>
    <row r="54" spans="1:11" s="1" customFormat="1" ht="9.75">
      <c r="A54" s="62" t="s">
        <v>56</v>
      </c>
      <c r="B54" s="62"/>
      <c r="C54" s="62"/>
      <c r="D54" s="62"/>
      <c r="E54" s="62"/>
      <c r="F54" s="62"/>
      <c r="G54" s="63"/>
      <c r="H54" s="62" t="s">
        <v>268</v>
      </c>
      <c r="I54" s="62"/>
      <c r="J54" s="62"/>
      <c r="K54" s="62"/>
    </row>
    <row r="55" spans="1:11" ht="12">
      <c r="A55" s="62" t="s">
        <v>57</v>
      </c>
      <c r="B55" s="70"/>
      <c r="C55" s="70"/>
      <c r="D55" s="70"/>
      <c r="E55" s="62"/>
      <c r="F55" s="70"/>
      <c r="G55" s="73"/>
      <c r="H55" s="62" t="s">
        <v>57</v>
      </c>
      <c r="I55" s="62"/>
      <c r="J55" s="70"/>
      <c r="K55" s="70"/>
    </row>
    <row r="56" spans="1:11" ht="12">
      <c r="A56" s="62"/>
      <c r="B56" s="70"/>
      <c r="C56" s="70"/>
      <c r="D56" s="70"/>
      <c r="E56" s="70"/>
      <c r="F56" s="70"/>
      <c r="G56" s="73"/>
      <c r="H56" s="70"/>
      <c r="I56" s="70"/>
      <c r="J56" s="70"/>
      <c r="K56" s="70"/>
    </row>
    <row r="57" spans="1:11" ht="12">
      <c r="A57" s="62"/>
      <c r="B57" s="70"/>
      <c r="C57" s="70"/>
      <c r="D57" s="70"/>
      <c r="E57" s="70"/>
      <c r="F57" s="70"/>
      <c r="G57" s="73"/>
      <c r="H57" s="70"/>
      <c r="I57" s="70"/>
      <c r="J57" s="70"/>
      <c r="K57" s="70"/>
    </row>
  </sheetData>
  <sheetProtection/>
  <printOptions/>
  <pageMargins left="0.7874015748031497" right="0.1968503937007874" top="0.984251968503937" bottom="0.5905511811023623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9">
      <selection activeCell="N56" sqref="N5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9.140625" style="2" customWidth="1"/>
    <col min="4" max="4" width="9.28125" style="2" customWidth="1"/>
    <col min="5" max="5" width="5.00390625" style="2" customWidth="1"/>
    <col min="6" max="6" width="5.8515625" style="2" customWidth="1"/>
    <col min="7" max="7" width="3.7109375" style="3" customWidth="1"/>
    <col min="8" max="8" width="9.421875" style="2" customWidth="1"/>
    <col min="9" max="9" width="0.71875" style="2" customWidth="1"/>
    <col min="10" max="10" width="2.28125" style="2" customWidth="1"/>
    <col min="11" max="11" width="10.7109375" style="2" customWidth="1"/>
    <col min="12" max="12" width="1.28515625" style="2" customWidth="1"/>
    <col min="13" max="13" width="2.28125" style="2" customWidth="1"/>
    <col min="14" max="14" width="11.140625" style="2" customWidth="1"/>
    <col min="15" max="16384" width="9.140625" style="2" customWidth="1"/>
  </cols>
  <sheetData>
    <row r="1" spans="1:14" s="1" customFormat="1" ht="9.75">
      <c r="A1" s="61"/>
      <c r="B1" s="62"/>
      <c r="C1" s="62"/>
      <c r="D1" s="62"/>
      <c r="E1" s="62"/>
      <c r="F1" s="62"/>
      <c r="G1" s="63"/>
      <c r="H1" s="80"/>
      <c r="I1" s="80" t="s">
        <v>277</v>
      </c>
      <c r="J1" s="61"/>
      <c r="K1" s="62"/>
      <c r="L1" s="62"/>
      <c r="M1" s="62"/>
      <c r="N1" s="62"/>
    </row>
    <row r="2" spans="1:14" s="1" customFormat="1" ht="9.75">
      <c r="A2" s="61"/>
      <c r="B2" s="62"/>
      <c r="C2" s="62"/>
      <c r="D2" s="62"/>
      <c r="E2" s="62"/>
      <c r="F2" s="62"/>
      <c r="G2" s="63"/>
      <c r="H2" s="80"/>
      <c r="I2" s="80"/>
      <c r="J2" s="61" t="s">
        <v>2</v>
      </c>
      <c r="K2" s="62"/>
      <c r="L2" s="62"/>
      <c r="M2" s="81"/>
      <c r="N2" s="81"/>
    </row>
    <row r="3" spans="1:14" s="1" customFormat="1" ht="10.5" thickBot="1">
      <c r="A3" s="64"/>
      <c r="B3" s="64"/>
      <c r="C3" s="64"/>
      <c r="D3" s="64"/>
      <c r="E3" s="64"/>
      <c r="F3" s="64"/>
      <c r="G3" s="65"/>
      <c r="H3" s="64"/>
      <c r="I3" s="64"/>
      <c r="J3" s="64"/>
      <c r="K3" s="64"/>
      <c r="L3" s="64"/>
      <c r="M3" s="64"/>
      <c r="N3" s="64"/>
    </row>
    <row r="4" spans="1:14" s="1" customFormat="1" ht="15.75" thickBot="1">
      <c r="A4" s="66"/>
      <c r="B4" s="67" t="s">
        <v>59</v>
      </c>
      <c r="C4" s="66"/>
      <c r="D4" s="67" t="s">
        <v>2</v>
      </c>
      <c r="E4" s="66"/>
      <c r="F4" s="66"/>
      <c r="G4" s="83"/>
      <c r="H4" s="66"/>
      <c r="I4" s="66"/>
      <c r="J4" s="66"/>
      <c r="K4" s="84"/>
      <c r="L4" s="88" t="s">
        <v>240</v>
      </c>
      <c r="M4" s="84"/>
      <c r="N4" s="85"/>
    </row>
    <row r="5" spans="1:14" s="1" customFormat="1" ht="15">
      <c r="A5" s="33"/>
      <c r="B5" s="34"/>
      <c r="C5" s="33"/>
      <c r="D5" s="34"/>
      <c r="E5" s="33"/>
      <c r="F5" s="33"/>
      <c r="G5" s="35"/>
      <c r="H5" s="33"/>
      <c r="I5" s="33"/>
      <c r="J5" s="33"/>
      <c r="K5" s="49" t="s">
        <v>238</v>
      </c>
      <c r="L5" s="33"/>
      <c r="M5" s="33"/>
      <c r="N5" s="49" t="s">
        <v>239</v>
      </c>
    </row>
    <row r="6" spans="1:13" s="1" customFormat="1" ht="12">
      <c r="A6" s="22" t="s">
        <v>20</v>
      </c>
      <c r="B6" s="22" t="s">
        <v>21</v>
      </c>
      <c r="C6" s="22"/>
      <c r="D6" s="13"/>
      <c r="E6" s="13"/>
      <c r="F6" s="13"/>
      <c r="G6" s="13"/>
      <c r="H6" s="11"/>
      <c r="I6" s="11"/>
      <c r="J6"/>
      <c r="K6"/>
      <c r="L6"/>
      <c r="M6"/>
    </row>
    <row r="7" spans="1:14" s="5" customFormat="1" ht="15">
      <c r="A7" t="s">
        <v>60</v>
      </c>
      <c r="B7" t="s">
        <v>289</v>
      </c>
      <c r="C7"/>
      <c r="D7"/>
      <c r="E7"/>
      <c r="F7"/>
      <c r="G7"/>
      <c r="H7" s="7"/>
      <c r="I7" s="7"/>
      <c r="J7" s="6" t="s">
        <v>269</v>
      </c>
      <c r="K7" s="14">
        <f>'prod. begroting 1'!K7</f>
        <v>0</v>
      </c>
      <c r="L7" s="8"/>
      <c r="M7" s="6" t="s">
        <v>269</v>
      </c>
      <c r="N7" s="14"/>
    </row>
    <row r="8" spans="1:14" ht="12">
      <c r="A8" s="4" t="s">
        <v>61</v>
      </c>
      <c r="B8" s="4" t="s">
        <v>62</v>
      </c>
      <c r="C8" s="4"/>
      <c r="D8" s="4"/>
      <c r="E8" s="7"/>
      <c r="F8"/>
      <c r="G8"/>
      <c r="H8" s="7"/>
      <c r="I8" s="7"/>
      <c r="J8" s="6" t="s">
        <v>269</v>
      </c>
      <c r="K8" s="14">
        <f>'prod. begroting 1'!K8</f>
        <v>0</v>
      </c>
      <c r="L8" s="8"/>
      <c r="M8" s="6" t="s">
        <v>269</v>
      </c>
      <c r="N8" s="14"/>
    </row>
    <row r="9" spans="1:14" ht="12">
      <c r="A9" s="4" t="s">
        <v>63</v>
      </c>
      <c r="B9" s="4" t="s">
        <v>64</v>
      </c>
      <c r="C9" s="4"/>
      <c r="D9" s="4"/>
      <c r="E9" s="4"/>
      <c r="F9"/>
      <c r="G9"/>
      <c r="H9" s="7"/>
      <c r="I9" s="7"/>
      <c r="J9" s="9" t="s">
        <v>269</v>
      </c>
      <c r="K9" s="14">
        <f>'prod. begroting 1'!K9</f>
        <v>0</v>
      </c>
      <c r="L9" s="8"/>
      <c r="M9" s="9" t="s">
        <v>269</v>
      </c>
      <c r="N9" s="10"/>
    </row>
    <row r="10" spans="1:14" ht="12">
      <c r="A10" s="4" t="s">
        <v>65</v>
      </c>
      <c r="B10" s="4" t="str">
        <f>'prod. begroting 1'!B10</f>
        <v>locatiebezoek</v>
      </c>
      <c r="C10" s="4"/>
      <c r="D10" s="4"/>
      <c r="E10" s="4"/>
      <c r="F10"/>
      <c r="G10"/>
      <c r="H10" s="7"/>
      <c r="I10" s="7"/>
      <c r="J10" s="9" t="s">
        <v>269</v>
      </c>
      <c r="K10" s="14">
        <f>'prod. begroting 1'!K10</f>
        <v>0</v>
      </c>
      <c r="L10" s="8"/>
      <c r="M10" s="9" t="s">
        <v>269</v>
      </c>
      <c r="N10" s="10"/>
    </row>
    <row r="11" spans="1:14" ht="12.75" thickBot="1">
      <c r="A11" s="4" t="s">
        <v>66</v>
      </c>
      <c r="B11" s="4" t="s">
        <v>67</v>
      </c>
      <c r="C11" s="4">
        <f>'prod. begroting 1'!C11</f>
        <v>0</v>
      </c>
      <c r="D11" s="4"/>
      <c r="E11" s="4"/>
      <c r="F11"/>
      <c r="G11"/>
      <c r="H11" s="7"/>
      <c r="I11" s="7"/>
      <c r="J11" s="15" t="s">
        <v>269</v>
      </c>
      <c r="K11" s="14">
        <f>'prod. begroting 1'!K11</f>
        <v>0</v>
      </c>
      <c r="L11" s="8"/>
      <c r="M11" s="15" t="s">
        <v>269</v>
      </c>
      <c r="N11" s="16"/>
    </row>
    <row r="12" spans="1:14" ht="12.75" thickTop="1">
      <c r="A12" s="18"/>
      <c r="B12" s="4"/>
      <c r="C12" s="4"/>
      <c r="D12" s="4"/>
      <c r="E12" s="4"/>
      <c r="F12"/>
      <c r="G12"/>
      <c r="H12" s="4"/>
      <c r="I12" s="4"/>
      <c r="J12" s="6" t="s">
        <v>269</v>
      </c>
      <c r="K12" s="17">
        <f>SUM(K7:K11)</f>
        <v>0</v>
      </c>
      <c r="L12" s="12"/>
      <c r="M12" s="6" t="s">
        <v>269</v>
      </c>
      <c r="N12" s="17">
        <f>SUM(N7:N11)</f>
        <v>0</v>
      </c>
    </row>
    <row r="13" spans="1:14" ht="12">
      <c r="A13" s="22" t="s">
        <v>22</v>
      </c>
      <c r="B13" s="22" t="s">
        <v>68</v>
      </c>
      <c r="C13" s="22"/>
      <c r="D13" s="13"/>
      <c r="E13" s="13"/>
      <c r="F13" s="13"/>
      <c r="G13" s="13"/>
      <c r="H13" s="11"/>
      <c r="I13" s="11"/>
      <c r="J13" s="11"/>
      <c r="K13" s="11"/>
      <c r="L13" s="11"/>
      <c r="M13"/>
      <c r="N13"/>
    </row>
    <row r="14" spans="1:14" ht="12">
      <c r="A14" t="s">
        <v>69</v>
      </c>
      <c r="B14" t="s">
        <v>290</v>
      </c>
      <c r="C14"/>
      <c r="D14"/>
      <c r="E14"/>
      <c r="F14"/>
      <c r="G14"/>
      <c r="H14" s="7"/>
      <c r="I14" s="7"/>
      <c r="J14" s="6" t="s">
        <v>269</v>
      </c>
      <c r="K14" s="14">
        <f>'prod. begroting 1'!K14</f>
        <v>0</v>
      </c>
      <c r="L14" s="8"/>
      <c r="M14" s="6" t="s">
        <v>269</v>
      </c>
      <c r="N14" s="14"/>
    </row>
    <row r="15" spans="1:14" ht="12">
      <c r="A15" s="4" t="s">
        <v>70</v>
      </c>
      <c r="B15" s="4" t="s">
        <v>71</v>
      </c>
      <c r="C15" s="4"/>
      <c r="D15" s="4"/>
      <c r="E15" s="7"/>
      <c r="F15"/>
      <c r="G15"/>
      <c r="H15" s="7"/>
      <c r="I15" s="7"/>
      <c r="J15" s="6" t="s">
        <v>269</v>
      </c>
      <c r="K15" s="14">
        <f>'prod. begroting 1'!K15</f>
        <v>0</v>
      </c>
      <c r="L15" s="8"/>
      <c r="M15" s="6" t="s">
        <v>269</v>
      </c>
      <c r="N15" s="14"/>
    </row>
    <row r="16" spans="1:14" ht="12.75" thickBot="1">
      <c r="A16" s="4" t="s">
        <v>72</v>
      </c>
      <c r="B16" s="4" t="s">
        <v>67</v>
      </c>
      <c r="C16" s="4"/>
      <c r="D16" s="4"/>
      <c r="E16" s="4"/>
      <c r="F16"/>
      <c r="G16"/>
      <c r="H16" s="7"/>
      <c r="I16" s="7"/>
      <c r="J16" s="15" t="s">
        <v>269</v>
      </c>
      <c r="K16" s="16">
        <f>'prod. begroting 1'!K16</f>
        <v>0</v>
      </c>
      <c r="L16" s="8"/>
      <c r="M16" s="15" t="s">
        <v>269</v>
      </c>
      <c r="N16" s="16"/>
    </row>
    <row r="17" spans="1:14" ht="12.75" thickTop="1">
      <c r="A17" s="4"/>
      <c r="B17" s="4"/>
      <c r="C17" s="4"/>
      <c r="D17" s="4"/>
      <c r="E17" s="4"/>
      <c r="F17"/>
      <c r="G17"/>
      <c r="H17" s="7"/>
      <c r="I17" s="7"/>
      <c r="J17" s="6" t="s">
        <v>269</v>
      </c>
      <c r="K17" s="17">
        <f>SUM(K14:K16)</f>
        <v>0</v>
      </c>
      <c r="L17" s="12"/>
      <c r="M17" s="6" t="s">
        <v>269</v>
      </c>
      <c r="N17" s="17">
        <f>SUM(N14:N16)</f>
        <v>0</v>
      </c>
    </row>
    <row r="18" spans="1:14" ht="12">
      <c r="A18" s="22" t="s">
        <v>24</v>
      </c>
      <c r="B18" s="22" t="s">
        <v>25</v>
      </c>
      <c r="C18" s="22"/>
      <c r="D18" s="13"/>
      <c r="E18" s="13"/>
      <c r="F18" s="13"/>
      <c r="G18" s="13"/>
      <c r="H18" s="11"/>
      <c r="I18" s="11"/>
      <c r="J18" s="11"/>
      <c r="K18" s="11"/>
      <c r="L18" s="11"/>
      <c r="M18"/>
      <c r="N18"/>
    </row>
    <row r="19" spans="1:14" ht="12">
      <c r="A19" t="s">
        <v>73</v>
      </c>
      <c r="B19" t="s">
        <v>74</v>
      </c>
      <c r="C19"/>
      <c r="D19"/>
      <c r="E19"/>
      <c r="F19"/>
      <c r="G19"/>
      <c r="H19" s="7"/>
      <c r="I19" s="7"/>
      <c r="J19" s="6" t="s">
        <v>269</v>
      </c>
      <c r="K19" s="14">
        <f>'prod. begroting 1'!K19</f>
        <v>0</v>
      </c>
      <c r="L19" s="8"/>
      <c r="M19" s="6" t="s">
        <v>269</v>
      </c>
      <c r="N19" s="14"/>
    </row>
    <row r="20" spans="1:14" ht="12">
      <c r="A20" s="4" t="s">
        <v>75</v>
      </c>
      <c r="B20" s="4" t="s">
        <v>76</v>
      </c>
      <c r="C20" s="4"/>
      <c r="D20" s="4"/>
      <c r="E20" s="7"/>
      <c r="F20"/>
      <c r="G20"/>
      <c r="H20" s="7"/>
      <c r="I20" s="7"/>
      <c r="J20" s="6" t="s">
        <v>269</v>
      </c>
      <c r="K20" s="14">
        <f>'prod. begroting 1'!K20</f>
        <v>0</v>
      </c>
      <c r="L20" s="8"/>
      <c r="M20" s="6" t="s">
        <v>269</v>
      </c>
      <c r="N20" s="14"/>
    </row>
    <row r="21" spans="1:14" ht="12">
      <c r="A21" s="4" t="s">
        <v>77</v>
      </c>
      <c r="B21" s="4" t="s">
        <v>62</v>
      </c>
      <c r="C21" s="4"/>
      <c r="D21" s="4"/>
      <c r="E21" s="4"/>
      <c r="F21"/>
      <c r="G21"/>
      <c r="H21" s="7"/>
      <c r="I21" s="7"/>
      <c r="J21" s="6" t="s">
        <v>269</v>
      </c>
      <c r="K21" s="14">
        <f>'prod. begroting 1'!K21</f>
        <v>0</v>
      </c>
      <c r="L21" s="8"/>
      <c r="M21" s="6" t="s">
        <v>269</v>
      </c>
      <c r="N21" s="14"/>
    </row>
    <row r="22" spans="1:14" ht="12.75" thickBot="1">
      <c r="A22" s="4" t="s">
        <v>78</v>
      </c>
      <c r="B22" s="4" t="s">
        <v>67</v>
      </c>
      <c r="C22" s="4"/>
      <c r="D22" s="4"/>
      <c r="E22" s="4"/>
      <c r="F22"/>
      <c r="G22"/>
      <c r="H22" s="7"/>
      <c r="I22" s="7"/>
      <c r="J22" s="15" t="s">
        <v>269</v>
      </c>
      <c r="K22" s="16">
        <f>'prod. begroting 1'!K22</f>
        <v>0</v>
      </c>
      <c r="L22" s="8"/>
      <c r="M22" s="15" t="s">
        <v>269</v>
      </c>
      <c r="N22" s="16"/>
    </row>
    <row r="23" spans="1:14" ht="12.75" thickTop="1">
      <c r="A23" s="11"/>
      <c r="B23" s="11"/>
      <c r="C23" s="11"/>
      <c r="D23" s="11"/>
      <c r="E23" s="11"/>
      <c r="F23"/>
      <c r="G23"/>
      <c r="H23" s="11"/>
      <c r="I23" s="11"/>
      <c r="J23" s="6" t="s">
        <v>269</v>
      </c>
      <c r="K23" s="17">
        <f>SUM(K19:K22)</f>
        <v>0</v>
      </c>
      <c r="L23" s="12"/>
      <c r="M23" s="6" t="s">
        <v>269</v>
      </c>
      <c r="N23" s="17">
        <f>SUM(N19:N22)</f>
        <v>0</v>
      </c>
    </row>
    <row r="24" spans="1:14" ht="12">
      <c r="A24" s="22" t="s">
        <v>26</v>
      </c>
      <c r="B24" s="22" t="s">
        <v>291</v>
      </c>
      <c r="C24" s="22"/>
      <c r="D24" s="13"/>
      <c r="E24" s="13"/>
      <c r="F24" s="13"/>
      <c r="G24" s="13"/>
      <c r="H24" s="11"/>
      <c r="I24" s="11"/>
      <c r="J24" s="11"/>
      <c r="K24" s="11"/>
      <c r="L24" s="11"/>
      <c r="M24"/>
      <c r="N24"/>
    </row>
    <row r="25" spans="1:14" ht="12">
      <c r="A25" t="s">
        <v>79</v>
      </c>
      <c r="B25" t="s">
        <v>292</v>
      </c>
      <c r="C25"/>
      <c r="D25"/>
      <c r="E25"/>
      <c r="F25"/>
      <c r="G25"/>
      <c r="H25" s="7"/>
      <c r="I25" s="7"/>
      <c r="J25" s="6" t="s">
        <v>269</v>
      </c>
      <c r="K25" s="14">
        <f>'prod. begroting 1'!K25</f>
        <v>0</v>
      </c>
      <c r="L25" s="8"/>
      <c r="M25" s="6" t="s">
        <v>269</v>
      </c>
      <c r="N25" s="14"/>
    </row>
    <row r="26" spans="1:14" ht="12">
      <c r="A26" s="4" t="s">
        <v>80</v>
      </c>
      <c r="B26" s="4" t="s">
        <v>81</v>
      </c>
      <c r="C26" s="4"/>
      <c r="D26" s="4" t="str">
        <f>'prod. begroting 1'!D26</f>
        <v>+ setdress-materialen</v>
      </c>
      <c r="E26" s="7"/>
      <c r="F26"/>
      <c r="G26"/>
      <c r="H26" s="7"/>
      <c r="I26" s="7"/>
      <c r="J26" s="6" t="s">
        <v>269</v>
      </c>
      <c r="K26" s="14">
        <f>'prod. begroting 1'!K26</f>
        <v>0</v>
      </c>
      <c r="L26" s="8"/>
      <c r="M26" s="6" t="s">
        <v>269</v>
      </c>
      <c r="N26" s="14"/>
    </row>
    <row r="27" spans="1:14" ht="12.75" thickBot="1">
      <c r="A27" s="4" t="s">
        <v>82</v>
      </c>
      <c r="B27" s="4" t="s">
        <v>67</v>
      </c>
      <c r="C27" s="4">
        <f>'prod. begroting 1'!C27</f>
        <v>0</v>
      </c>
      <c r="D27" s="4"/>
      <c r="E27" s="4"/>
      <c r="F27"/>
      <c r="G27"/>
      <c r="H27" s="7"/>
      <c r="I27" s="7"/>
      <c r="J27" s="15" t="s">
        <v>269</v>
      </c>
      <c r="K27" s="14">
        <f>'prod. begroting 1'!K27</f>
        <v>0</v>
      </c>
      <c r="L27" s="8"/>
      <c r="M27" s="15" t="s">
        <v>269</v>
      </c>
      <c r="N27" s="16"/>
    </row>
    <row r="28" spans="1:14" ht="12.75" thickTop="1">
      <c r="A28" s="4"/>
      <c r="B28" s="4"/>
      <c r="C28" s="4"/>
      <c r="D28" s="4"/>
      <c r="E28" s="4"/>
      <c r="F28"/>
      <c r="G28"/>
      <c r="H28" s="11"/>
      <c r="I28" s="11"/>
      <c r="J28" s="6" t="s">
        <v>269</v>
      </c>
      <c r="K28" s="17">
        <f>SUM(K25:K27)</f>
        <v>0</v>
      </c>
      <c r="L28" s="12"/>
      <c r="M28" s="6" t="s">
        <v>269</v>
      </c>
      <c r="N28" s="17">
        <f>SUM(N25:N27)</f>
        <v>0</v>
      </c>
    </row>
    <row r="29" spans="1:14" ht="12">
      <c r="A29" s="22" t="s">
        <v>28</v>
      </c>
      <c r="B29" s="22" t="s">
        <v>29</v>
      </c>
      <c r="C29" s="22"/>
      <c r="D29" s="13"/>
      <c r="E29" s="13"/>
      <c r="F29" s="13"/>
      <c r="G29" s="13"/>
      <c r="H29" s="11"/>
      <c r="I29" s="11"/>
      <c r="J29" s="11"/>
      <c r="K29" s="11"/>
      <c r="L29" s="11"/>
      <c r="M29"/>
      <c r="N29"/>
    </row>
    <row r="30" spans="1:14" ht="12">
      <c r="A30" t="s">
        <v>83</v>
      </c>
      <c r="B30" t="s">
        <v>84</v>
      </c>
      <c r="C30"/>
      <c r="D30"/>
      <c r="E30"/>
      <c r="F30"/>
      <c r="G30"/>
      <c r="H30" s="7"/>
      <c r="I30" s="7"/>
      <c r="J30" s="6" t="s">
        <v>269</v>
      </c>
      <c r="K30" s="14">
        <f>'prod. begroting 1'!K30</f>
        <v>0</v>
      </c>
      <c r="L30" s="8"/>
      <c r="M30" s="6" t="s">
        <v>269</v>
      </c>
      <c r="N30" s="14"/>
    </row>
    <row r="31" spans="1:14" ht="12">
      <c r="A31" s="4" t="s">
        <v>85</v>
      </c>
      <c r="B31" s="4" t="s">
        <v>86</v>
      </c>
      <c r="C31" s="4"/>
      <c r="D31" s="4"/>
      <c r="E31" s="7"/>
      <c r="F31"/>
      <c r="G31"/>
      <c r="H31" s="7"/>
      <c r="I31" s="7"/>
      <c r="J31" s="6" t="s">
        <v>269</v>
      </c>
      <c r="K31" s="14">
        <f>'prod. begroting 1'!K31</f>
        <v>0</v>
      </c>
      <c r="L31" s="8"/>
      <c r="M31" s="6" t="s">
        <v>269</v>
      </c>
      <c r="N31" s="14"/>
    </row>
    <row r="32" spans="1:14" ht="12">
      <c r="A32" s="4" t="s">
        <v>87</v>
      </c>
      <c r="B32" s="4" t="s">
        <v>88</v>
      </c>
      <c r="C32" s="4"/>
      <c r="D32" s="4"/>
      <c r="E32" s="4"/>
      <c r="F32"/>
      <c r="G32"/>
      <c r="H32" s="7"/>
      <c r="I32" s="7"/>
      <c r="J32" s="6" t="s">
        <v>269</v>
      </c>
      <c r="K32" s="14">
        <f>'prod. begroting 1'!K32</f>
        <v>0</v>
      </c>
      <c r="L32" s="8"/>
      <c r="M32" s="6" t="s">
        <v>269</v>
      </c>
      <c r="N32" s="14"/>
    </row>
    <row r="33" spans="1:14" ht="12.75" thickBot="1">
      <c r="A33" s="4" t="s">
        <v>89</v>
      </c>
      <c r="B33" s="4" t="s">
        <v>67</v>
      </c>
      <c r="C33" s="4">
        <f>'prod. begroting 1'!C33</f>
        <v>0</v>
      </c>
      <c r="D33" s="4"/>
      <c r="E33" s="4"/>
      <c r="F33"/>
      <c r="G33"/>
      <c r="H33" s="7"/>
      <c r="I33" s="7"/>
      <c r="J33" s="15" t="s">
        <v>269</v>
      </c>
      <c r="K33" s="14">
        <f>'prod. begroting 1'!K33</f>
        <v>0</v>
      </c>
      <c r="L33" s="8"/>
      <c r="M33" s="15" t="s">
        <v>269</v>
      </c>
      <c r="N33" s="16"/>
    </row>
    <row r="34" spans="1:14" ht="12.75" thickTop="1">
      <c r="A34" s="11"/>
      <c r="B34" s="11"/>
      <c r="C34" s="11"/>
      <c r="D34" s="11"/>
      <c r="E34" s="11"/>
      <c r="F34"/>
      <c r="G34"/>
      <c r="H34" s="11"/>
      <c r="I34" s="11"/>
      <c r="J34" s="6" t="s">
        <v>269</v>
      </c>
      <c r="K34" s="17">
        <f>SUM(K30:K33)</f>
        <v>0</v>
      </c>
      <c r="L34" s="12"/>
      <c r="M34" s="6" t="s">
        <v>269</v>
      </c>
      <c r="N34" s="17">
        <f>SUM(N30:N33)</f>
        <v>0</v>
      </c>
    </row>
    <row r="35" spans="1:14" ht="12">
      <c r="A35" s="22" t="s">
        <v>30</v>
      </c>
      <c r="B35" s="22" t="s">
        <v>90</v>
      </c>
      <c r="C35" s="22"/>
      <c r="D35" s="13"/>
      <c r="E35" s="13"/>
      <c r="F35" s="13"/>
      <c r="G35" s="13"/>
      <c r="H35" s="11"/>
      <c r="I35" s="11"/>
      <c r="J35" s="11"/>
      <c r="K35" s="11"/>
      <c r="L35" s="11"/>
      <c r="M35"/>
      <c r="N35"/>
    </row>
    <row r="36" spans="1:14" ht="12">
      <c r="A36" t="s">
        <v>91</v>
      </c>
      <c r="B36" t="s">
        <v>92</v>
      </c>
      <c r="C36"/>
      <c r="D36"/>
      <c r="E36"/>
      <c r="F36"/>
      <c r="G36"/>
      <c r="H36" s="7"/>
      <c r="I36" s="7"/>
      <c r="J36" s="6" t="s">
        <v>269</v>
      </c>
      <c r="K36" s="14">
        <f>'prod. begroting 1'!K36</f>
        <v>0</v>
      </c>
      <c r="L36" s="8"/>
      <c r="M36" s="6" t="s">
        <v>269</v>
      </c>
      <c r="N36" s="14"/>
    </row>
    <row r="37" spans="1:14" ht="12">
      <c r="A37" s="4" t="s">
        <v>93</v>
      </c>
      <c r="B37" s="4" t="s">
        <v>94</v>
      </c>
      <c r="C37" s="4"/>
      <c r="D37" s="4"/>
      <c r="E37" s="7"/>
      <c r="F37"/>
      <c r="G37"/>
      <c r="H37" s="7"/>
      <c r="I37" s="7"/>
      <c r="J37" s="6" t="s">
        <v>269</v>
      </c>
      <c r="K37" s="14">
        <f>'prod. begroting 1'!K37</f>
        <v>0</v>
      </c>
      <c r="L37" s="8"/>
      <c r="M37" s="6" t="s">
        <v>269</v>
      </c>
      <c r="N37" s="14"/>
    </row>
    <row r="38" spans="1:14" ht="12">
      <c r="A38" s="4" t="s">
        <v>2</v>
      </c>
      <c r="B38" s="4"/>
      <c r="C38"/>
      <c r="D38"/>
      <c r="E38" s="27">
        <f>'prod. begroting 1'!E38</f>
        <v>0</v>
      </c>
      <c r="F38" s="4" t="s">
        <v>95</v>
      </c>
      <c r="G38" s="6" t="s">
        <v>270</v>
      </c>
      <c r="H38" s="14">
        <f>'prod. begroting 1'!H38</f>
        <v>0</v>
      </c>
      <c r="I38" s="8"/>
      <c r="J38" s="6" t="s">
        <v>269</v>
      </c>
      <c r="K38" s="14">
        <f>'prod. begroting 1'!K38</f>
        <v>0</v>
      </c>
      <c r="L38" s="8"/>
      <c r="M38" s="6" t="s">
        <v>269</v>
      </c>
      <c r="N38" s="14"/>
    </row>
    <row r="39" spans="1:14" ht="12">
      <c r="A39" s="23" t="s">
        <v>96</v>
      </c>
      <c r="B39" s="23"/>
      <c r="C39" s="24"/>
      <c r="D39" s="24"/>
      <c r="E39" s="25"/>
      <c r="F39" s="23"/>
      <c r="G39" s="26"/>
      <c r="H39" s="25"/>
      <c r="I39" s="8"/>
      <c r="J39" s="7"/>
      <c r="K39" s="8"/>
      <c r="L39" s="8"/>
      <c r="M39" s="7"/>
      <c r="N39" s="8"/>
    </row>
    <row r="40" spans="1:14" ht="12">
      <c r="A40" s="23" t="s">
        <v>97</v>
      </c>
      <c r="B40" s="23"/>
      <c r="C40" s="23"/>
      <c r="D40" s="23"/>
      <c r="E40" s="23"/>
      <c r="F40" s="24"/>
      <c r="G40" s="24"/>
      <c r="H40" s="26"/>
      <c r="I40" s="7"/>
      <c r="J40" s="7"/>
      <c r="K40" s="8"/>
      <c r="L40" s="8"/>
      <c r="M40" s="7"/>
      <c r="N40" s="8"/>
    </row>
    <row r="41" spans="1:14" ht="12">
      <c r="A41" s="11" t="s">
        <v>98</v>
      </c>
      <c r="B41" s="11" t="s">
        <v>99</v>
      </c>
      <c r="C41" s="11"/>
      <c r="D41" s="11"/>
      <c r="E41" s="27">
        <f>'prod. begroting 1'!E41</f>
        <v>0</v>
      </c>
      <c r="F41" s="4" t="s">
        <v>100</v>
      </c>
      <c r="G41" s="6" t="s">
        <v>270</v>
      </c>
      <c r="H41" s="14">
        <f>'prod. begroting 1'!H41</f>
        <v>0</v>
      </c>
      <c r="I41" s="8"/>
      <c r="J41" s="6" t="s">
        <v>269</v>
      </c>
      <c r="K41" s="14">
        <f>'prod. begroting 1'!K41</f>
        <v>0</v>
      </c>
      <c r="L41" s="8"/>
      <c r="M41" s="6" t="s">
        <v>269</v>
      </c>
      <c r="N41" s="14"/>
    </row>
    <row r="42" spans="1:14" ht="12">
      <c r="A42" s="4"/>
      <c r="B42" s="4" t="s">
        <v>101</v>
      </c>
      <c r="C42" s="4"/>
      <c r="D42" s="4"/>
      <c r="E42" s="27">
        <f>'prod. begroting 1'!E42</f>
        <v>0</v>
      </c>
      <c r="F42" s="4" t="s">
        <v>102</v>
      </c>
      <c r="G42" s="6" t="s">
        <v>270</v>
      </c>
      <c r="H42" s="14">
        <f>'prod. begroting 1'!H42</f>
        <v>0</v>
      </c>
      <c r="I42" s="8"/>
      <c r="J42" s="6" t="s">
        <v>269</v>
      </c>
      <c r="K42" s="14">
        <f>'prod. begroting 1'!K42</f>
        <v>0</v>
      </c>
      <c r="L42" s="8"/>
      <c r="M42" s="6" t="s">
        <v>269</v>
      </c>
      <c r="N42" s="14"/>
    </row>
    <row r="43" spans="1:14" ht="12">
      <c r="A43" s="4"/>
      <c r="B43" s="4" t="s">
        <v>274</v>
      </c>
      <c r="C43" s="4"/>
      <c r="D43" s="14">
        <f>SUM(K41,K42)</f>
        <v>0</v>
      </c>
      <c r="E43" s="8"/>
      <c r="F43" s="8"/>
      <c r="G43" s="11" t="s">
        <v>271</v>
      </c>
      <c r="H43" s="14">
        <f>PRODUCT(D43,0.21)</f>
        <v>0</v>
      </c>
      <c r="I43" s="4"/>
      <c r="J43" s="6" t="s">
        <v>269</v>
      </c>
      <c r="K43" s="14">
        <f>'prod. begroting 1'!K43</f>
        <v>0</v>
      </c>
      <c r="L43" s="8"/>
      <c r="M43" s="6" t="s">
        <v>269</v>
      </c>
      <c r="N43" s="14"/>
    </row>
    <row r="44" spans="1:14" ht="12">
      <c r="A44"/>
      <c r="B44"/>
      <c r="C44"/>
      <c r="D44"/>
      <c r="E44"/>
      <c r="F44"/>
      <c r="G44"/>
      <c r="H44"/>
      <c r="I44"/>
      <c r="J44" s="6" t="s">
        <v>269</v>
      </c>
      <c r="K44" s="14"/>
      <c r="L44"/>
      <c r="M44" s="6" t="s">
        <v>269</v>
      </c>
      <c r="N44" s="10"/>
    </row>
    <row r="45" spans="1:14" ht="12">
      <c r="A45" s="11" t="s">
        <v>103</v>
      </c>
      <c r="B45" s="11" t="s">
        <v>104</v>
      </c>
      <c r="C45" s="11"/>
      <c r="D45" s="11"/>
      <c r="E45" s="27">
        <f>'prod. begroting 1'!E45</f>
        <v>0</v>
      </c>
      <c r="F45" s="4" t="s">
        <v>100</v>
      </c>
      <c r="G45" s="6" t="s">
        <v>270</v>
      </c>
      <c r="H45" s="14">
        <f>'prod. begroting 1'!H45</f>
        <v>0</v>
      </c>
      <c r="I45" s="8"/>
      <c r="J45" s="6" t="s">
        <v>269</v>
      </c>
      <c r="K45" s="14">
        <f>'prod. begroting 1'!K45</f>
        <v>0</v>
      </c>
      <c r="L45" s="8"/>
      <c r="M45" s="6" t="s">
        <v>269</v>
      </c>
      <c r="N45" s="14"/>
    </row>
    <row r="46" spans="1:14" ht="12">
      <c r="A46" s="4"/>
      <c r="B46" s="4" t="s">
        <v>101</v>
      </c>
      <c r="C46" s="4"/>
      <c r="D46" s="4"/>
      <c r="E46" s="27">
        <f>'prod. begroting 1'!E46</f>
        <v>0</v>
      </c>
      <c r="F46" s="4" t="s">
        <v>102</v>
      </c>
      <c r="G46" s="6" t="s">
        <v>270</v>
      </c>
      <c r="H46" s="14">
        <f>'prod. begroting 1'!H46</f>
        <v>0</v>
      </c>
      <c r="I46" s="8"/>
      <c r="J46" s="6" t="s">
        <v>269</v>
      </c>
      <c r="K46" s="14">
        <f>'prod. begroting 1'!K46</f>
        <v>0</v>
      </c>
      <c r="L46" s="8"/>
      <c r="M46" s="6" t="s">
        <v>269</v>
      </c>
      <c r="N46" s="14"/>
    </row>
    <row r="47" spans="1:14" ht="12">
      <c r="A47" s="4"/>
      <c r="B47" s="4" t="s">
        <v>274</v>
      </c>
      <c r="C47" s="4"/>
      <c r="D47" s="14">
        <f>SUM(K45,K46)</f>
        <v>0</v>
      </c>
      <c r="E47" s="8"/>
      <c r="F47" s="8"/>
      <c r="G47" s="11" t="s">
        <v>271</v>
      </c>
      <c r="H47" s="14">
        <f>PRODUCT(D47,0.21)</f>
        <v>0</v>
      </c>
      <c r="I47" s="4"/>
      <c r="J47" s="6" t="s">
        <v>269</v>
      </c>
      <c r="K47" s="14">
        <f>'prod. begroting 1'!K47</f>
        <v>0</v>
      </c>
      <c r="L47" s="8"/>
      <c r="M47" s="6" t="s">
        <v>269</v>
      </c>
      <c r="N47" s="14"/>
    </row>
    <row r="48" spans="1:14" ht="12">
      <c r="A48" s="4"/>
      <c r="B48" s="4"/>
      <c r="C48" s="4"/>
      <c r="D48" s="4"/>
      <c r="E48" s="4"/>
      <c r="F48"/>
      <c r="G48"/>
      <c r="H48" s="7"/>
      <c r="I48" s="7"/>
      <c r="J48" s="7"/>
      <c r="K48" s="8"/>
      <c r="L48" s="8"/>
      <c r="M48" s="7"/>
      <c r="N48" s="8"/>
    </row>
    <row r="49" spans="1:14" ht="12">
      <c r="A49" s="4" t="s">
        <v>105</v>
      </c>
      <c r="B49" s="4" t="s">
        <v>106</v>
      </c>
      <c r="C49" s="4"/>
      <c r="D49" s="4"/>
      <c r="E49" s="4"/>
      <c r="F49"/>
      <c r="G49"/>
      <c r="H49" s="7"/>
      <c r="I49" s="7"/>
      <c r="J49" s="6" t="s">
        <v>269</v>
      </c>
      <c r="K49" s="14">
        <f>'prod. begroting 1'!K49</f>
        <v>0</v>
      </c>
      <c r="L49" s="8"/>
      <c r="M49" s="6" t="s">
        <v>269</v>
      </c>
      <c r="N49" s="14"/>
    </row>
    <row r="50" spans="1:14" ht="12">
      <c r="A50" s="4" t="s">
        <v>107</v>
      </c>
      <c r="B50" s="4" t="s">
        <v>108</v>
      </c>
      <c r="C50" s="4"/>
      <c r="D50" s="4"/>
      <c r="E50" s="4"/>
      <c r="F50"/>
      <c r="G50"/>
      <c r="H50" s="7"/>
      <c r="I50" s="7"/>
      <c r="J50" s="6" t="s">
        <v>269</v>
      </c>
      <c r="K50" s="14">
        <f>'prod. begroting 1'!K50</f>
        <v>0</v>
      </c>
      <c r="L50" s="8"/>
      <c r="M50" s="6" t="s">
        <v>269</v>
      </c>
      <c r="N50" s="14"/>
    </row>
    <row r="51" spans="1:14" ht="12">
      <c r="A51" s="4" t="s">
        <v>109</v>
      </c>
      <c r="B51" s="4" t="s">
        <v>67</v>
      </c>
      <c r="C51" s="4">
        <f>'prod. begroting 1'!C51</f>
        <v>0</v>
      </c>
      <c r="D51" s="4"/>
      <c r="E51" s="4"/>
      <c r="F51"/>
      <c r="G51"/>
      <c r="H51" s="7"/>
      <c r="I51" s="7"/>
      <c r="J51" s="6" t="s">
        <v>269</v>
      </c>
      <c r="K51" s="14">
        <f>'prod. begroting 1'!K51</f>
        <v>0</v>
      </c>
      <c r="L51" s="8"/>
      <c r="M51" s="6" t="s">
        <v>269</v>
      </c>
      <c r="N51" s="8"/>
    </row>
    <row r="52" spans="1:14" ht="12.75" thickBot="1">
      <c r="A52" s="4"/>
      <c r="B52" s="4"/>
      <c r="C52" s="4">
        <f>'prod. begroting 1'!C52</f>
        <v>0</v>
      </c>
      <c r="D52" s="4"/>
      <c r="E52" s="4"/>
      <c r="F52"/>
      <c r="G52"/>
      <c r="H52" s="7"/>
      <c r="I52" s="7"/>
      <c r="J52" s="15" t="s">
        <v>269</v>
      </c>
      <c r="K52" s="16">
        <f>'prod. begroting 1'!K52</f>
        <v>0</v>
      </c>
      <c r="L52" s="8"/>
      <c r="M52" s="15" t="s">
        <v>269</v>
      </c>
      <c r="N52" s="16"/>
    </row>
    <row r="53" spans="1:14" ht="12.75" thickTop="1">
      <c r="A53" s="4"/>
      <c r="B53" s="4"/>
      <c r="C53" s="4"/>
      <c r="D53" s="4"/>
      <c r="E53" s="4"/>
      <c r="F53"/>
      <c r="G53"/>
      <c r="H53" s="7"/>
      <c r="I53" s="7"/>
      <c r="J53" s="6" t="s">
        <v>269</v>
      </c>
      <c r="K53" s="17">
        <f>SUM(K36:K52)</f>
        <v>0</v>
      </c>
      <c r="L53" s="12"/>
      <c r="M53" s="6" t="s">
        <v>269</v>
      </c>
      <c r="N53" s="17">
        <f>SUM(N36:N52)</f>
        <v>0</v>
      </c>
    </row>
    <row r="54" spans="1:14" ht="12">
      <c r="A54" s="4"/>
      <c r="B54" s="4"/>
      <c r="C54" s="4"/>
      <c r="D54" s="4"/>
      <c r="E54" s="4"/>
      <c r="F54"/>
      <c r="G54"/>
      <c r="H54" s="7"/>
      <c r="I54" s="7"/>
      <c r="J54" s="7"/>
      <c r="K54" s="8"/>
      <c r="L54" s="8"/>
      <c r="M54" s="4"/>
      <c r="N54" s="4"/>
    </row>
    <row r="55" spans="1:14" ht="12">
      <c r="A55" s="4"/>
      <c r="B55" s="4"/>
      <c r="C55" s="4"/>
      <c r="D55" s="4"/>
      <c r="E55" s="18"/>
      <c r="F55"/>
      <c r="G55"/>
      <c r="H55" s="19"/>
      <c r="I55" s="19"/>
      <c r="J55" s="19"/>
      <c r="K55" s="12"/>
      <c r="L55" s="12"/>
      <c r="M55" s="4"/>
      <c r="N55" s="4"/>
    </row>
    <row r="56" spans="1:14" s="1" customFormat="1" ht="12">
      <c r="A56" s="4"/>
      <c r="B56" s="20"/>
      <c r="C56" s="20"/>
      <c r="D56" s="20"/>
      <c r="E56" s="20"/>
      <c r="F56"/>
      <c r="G56"/>
      <c r="H56" s="20"/>
      <c r="I56" s="20"/>
      <c r="J56" s="20"/>
      <c r="K56" s="21"/>
      <c r="L56" s="21"/>
      <c r="M56" s="4"/>
      <c r="N56" s="20"/>
    </row>
    <row r="57" spans="1:14" s="1" customFormat="1" ht="12">
      <c r="A57" s="20"/>
      <c r="B57" s="20"/>
      <c r="C57" s="20"/>
      <c r="D57" s="20"/>
      <c r="E57" s="20"/>
      <c r="F57"/>
      <c r="G57"/>
      <c r="H57" s="20"/>
      <c r="I57" s="20"/>
      <c r="J57" s="20"/>
      <c r="K57" s="21"/>
      <c r="L57" s="21"/>
      <c r="M57" s="20"/>
      <c r="N57" s="20"/>
    </row>
    <row r="58" spans="1:14" ht="12">
      <c r="A58" s="20"/>
      <c r="B58" s="4"/>
      <c r="C58" s="4"/>
      <c r="D58" s="4"/>
      <c r="E58" s="4"/>
      <c r="F58"/>
      <c r="G58"/>
      <c r="H58" s="4"/>
      <c r="I58" s="4"/>
      <c r="J58" s="4"/>
      <c r="K58" s="8"/>
      <c r="L58" s="8"/>
      <c r="M58" s="20"/>
      <c r="N58" s="4"/>
    </row>
    <row r="59" spans="6:10" ht="12">
      <c r="F59"/>
      <c r="G59"/>
      <c r="J59" s="3"/>
    </row>
    <row r="60" spans="6:10" ht="12">
      <c r="F60"/>
      <c r="G60"/>
      <c r="J60" s="3"/>
    </row>
    <row r="61" spans="6:10" ht="12">
      <c r="F61"/>
      <c r="G61"/>
      <c r="J61" s="3"/>
    </row>
    <row r="62" spans="6:10" ht="12">
      <c r="F62"/>
      <c r="G62"/>
      <c r="J62" s="3"/>
    </row>
    <row r="63" spans="6:10" ht="12">
      <c r="F63"/>
      <c r="G63"/>
      <c r="J63" s="3"/>
    </row>
    <row r="64" spans="6:10" ht="12">
      <c r="F64"/>
      <c r="G64"/>
      <c r="J64" s="3"/>
    </row>
    <row r="65" spans="6:10" ht="12">
      <c r="F65"/>
      <c r="G65"/>
      <c r="J65" s="3"/>
    </row>
    <row r="66" spans="6:10" ht="12">
      <c r="F66"/>
      <c r="G66"/>
      <c r="J66" s="3"/>
    </row>
    <row r="67" spans="6:10" ht="12">
      <c r="F67"/>
      <c r="G67"/>
      <c r="J67" s="3"/>
    </row>
    <row r="68" spans="6:10" ht="12">
      <c r="F68"/>
      <c r="G68"/>
      <c r="J68" s="3"/>
    </row>
    <row r="69" spans="6:10" ht="12">
      <c r="F69"/>
      <c r="G69"/>
      <c r="J69" s="3"/>
    </row>
    <row r="70" spans="6:10" ht="12">
      <c r="F70"/>
      <c r="G70"/>
      <c r="J70" s="3"/>
    </row>
    <row r="71" spans="6:10" ht="12">
      <c r="F71"/>
      <c r="G71"/>
      <c r="J71" s="3"/>
    </row>
    <row r="72" spans="6:10" ht="12">
      <c r="F72"/>
      <c r="G72"/>
      <c r="J72" s="3"/>
    </row>
    <row r="73" spans="6:10" ht="12">
      <c r="F73"/>
      <c r="G73"/>
      <c r="J73" s="3"/>
    </row>
    <row r="74" spans="6:10" ht="12">
      <c r="F74"/>
      <c r="G74"/>
      <c r="J74" s="3"/>
    </row>
    <row r="75" spans="6:10" ht="12">
      <c r="F75"/>
      <c r="G75"/>
      <c r="J75" s="3"/>
    </row>
    <row r="76" spans="6:10" ht="12">
      <c r="F76"/>
      <c r="G76"/>
      <c r="J76" s="3"/>
    </row>
    <row r="77" spans="6:10" ht="12">
      <c r="F77"/>
      <c r="G77"/>
      <c r="J77" s="3"/>
    </row>
    <row r="78" spans="6:10" ht="12">
      <c r="F78"/>
      <c r="G78"/>
      <c r="J78" s="3"/>
    </row>
    <row r="79" spans="6:10" ht="12">
      <c r="F79"/>
      <c r="G79"/>
      <c r="J79" s="3"/>
    </row>
    <row r="80" spans="6:10" ht="12">
      <c r="F80"/>
      <c r="G80"/>
      <c r="J80" s="3"/>
    </row>
    <row r="81" spans="6:10" ht="12">
      <c r="F81"/>
      <c r="G81"/>
      <c r="J81" s="3"/>
    </row>
    <row r="82" spans="6:10" ht="12">
      <c r="F82"/>
      <c r="G82"/>
      <c r="J82" s="3"/>
    </row>
    <row r="83" spans="6:10" ht="12">
      <c r="F83"/>
      <c r="G83"/>
      <c r="J83" s="3"/>
    </row>
    <row r="84" spans="6:10" ht="12">
      <c r="F84"/>
      <c r="G84"/>
      <c r="J84" s="3"/>
    </row>
    <row r="85" spans="6:10" ht="12">
      <c r="F85"/>
      <c r="G85"/>
      <c r="J85" s="3"/>
    </row>
    <row r="86" spans="6:10" ht="12">
      <c r="F86"/>
      <c r="G86"/>
      <c r="J86" s="3"/>
    </row>
    <row r="87" spans="6:10" ht="12">
      <c r="F87"/>
      <c r="G87"/>
      <c r="J87" s="3"/>
    </row>
    <row r="88" spans="6:10" ht="12">
      <c r="F88"/>
      <c r="G88"/>
      <c r="J88" s="3"/>
    </row>
    <row r="89" spans="6:10" ht="12">
      <c r="F89"/>
      <c r="G89"/>
      <c r="J89" s="3"/>
    </row>
    <row r="90" spans="6:10" ht="12">
      <c r="F90"/>
      <c r="G90"/>
      <c r="J90" s="3"/>
    </row>
    <row r="91" spans="6:10" ht="12">
      <c r="F91"/>
      <c r="G91"/>
      <c r="J91" s="3"/>
    </row>
    <row r="92" spans="6:10" ht="12">
      <c r="F92"/>
      <c r="G92"/>
      <c r="J92" s="3"/>
    </row>
    <row r="93" spans="6:10" ht="12">
      <c r="F93"/>
      <c r="G93"/>
      <c r="J93" s="3"/>
    </row>
    <row r="94" spans="6:10" ht="12">
      <c r="F94"/>
      <c r="G94"/>
      <c r="J94" s="3"/>
    </row>
    <row r="95" spans="6:10" ht="12">
      <c r="F95"/>
      <c r="G95"/>
      <c r="J95" s="3"/>
    </row>
    <row r="96" spans="6:10" ht="12">
      <c r="F96"/>
      <c r="G96"/>
      <c r="J96" s="3"/>
    </row>
    <row r="97" spans="6:10" ht="12">
      <c r="F97"/>
      <c r="G97"/>
      <c r="J97" s="3"/>
    </row>
    <row r="98" spans="6:10" ht="12">
      <c r="F98"/>
      <c r="G98"/>
      <c r="J98" s="3"/>
    </row>
    <row r="99" spans="6:10" ht="12">
      <c r="F99"/>
      <c r="G99"/>
      <c r="J99" s="3"/>
    </row>
    <row r="100" spans="6:10" ht="12">
      <c r="F100"/>
      <c r="G100"/>
      <c r="J100" s="3"/>
    </row>
    <row r="101" spans="6:10" ht="12">
      <c r="F101"/>
      <c r="G101"/>
      <c r="J101" s="3"/>
    </row>
    <row r="102" spans="6:10" ht="12">
      <c r="F102"/>
      <c r="G102"/>
      <c r="J102" s="3"/>
    </row>
    <row r="103" spans="6:10" ht="12">
      <c r="F103"/>
      <c r="G103"/>
      <c r="J103" s="3"/>
    </row>
    <row r="104" spans="6:10" ht="12">
      <c r="F104"/>
      <c r="G104"/>
      <c r="J104" s="3"/>
    </row>
    <row r="105" spans="6:10" ht="12">
      <c r="F105"/>
      <c r="G105"/>
      <c r="J105" s="3"/>
    </row>
    <row r="106" spans="6:10" ht="12">
      <c r="F106"/>
      <c r="G106"/>
      <c r="J106" s="3"/>
    </row>
    <row r="107" spans="6:10" ht="12">
      <c r="F107"/>
      <c r="G107"/>
      <c r="J107" s="3"/>
    </row>
    <row r="108" spans="6:10" ht="12">
      <c r="F108"/>
      <c r="G108"/>
      <c r="J108" s="3"/>
    </row>
    <row r="109" spans="6:10" ht="12">
      <c r="F109"/>
      <c r="G109"/>
      <c r="J109" s="3"/>
    </row>
    <row r="110" spans="6:10" ht="12">
      <c r="F110"/>
      <c r="G110"/>
      <c r="J110" s="3"/>
    </row>
    <row r="111" spans="6:10" ht="12">
      <c r="F111"/>
      <c r="G111"/>
      <c r="J111" s="3"/>
    </row>
    <row r="112" spans="6:10" ht="12">
      <c r="F112"/>
      <c r="G112"/>
      <c r="J112" s="3"/>
    </row>
    <row r="113" spans="6:10" ht="12">
      <c r="F113"/>
      <c r="G113"/>
      <c r="J113" s="3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E108"/>
  <sheetViews>
    <sheetView workbookViewId="0" topLeftCell="A1">
      <selection activeCell="N45" sqref="N45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9.140625" style="2" customWidth="1"/>
    <col min="4" max="4" width="9.28125" style="2" customWidth="1"/>
    <col min="5" max="5" width="5.00390625" style="2" customWidth="1"/>
    <col min="6" max="6" width="5.8515625" style="2" customWidth="1"/>
    <col min="7" max="7" width="3.7109375" style="3" customWidth="1"/>
    <col min="8" max="8" width="9.421875" style="2" customWidth="1"/>
    <col min="9" max="9" width="0.71875" style="2" customWidth="1"/>
    <col min="10" max="10" width="2.28125" style="2" customWidth="1"/>
    <col min="11" max="11" width="10.7109375" style="2" customWidth="1"/>
    <col min="12" max="12" width="1.28515625" style="2" customWidth="1"/>
    <col min="13" max="13" width="2.28125" style="2" customWidth="1"/>
    <col min="14" max="14" width="11.140625" style="2" customWidth="1"/>
    <col min="15" max="16384" width="9.140625" style="2" customWidth="1"/>
  </cols>
  <sheetData>
    <row r="1" spans="1:14" s="1" customFormat="1" ht="9.75">
      <c r="A1" s="61"/>
      <c r="B1" s="62"/>
      <c r="C1" s="62"/>
      <c r="D1" s="62"/>
      <c r="E1" s="62"/>
      <c r="F1" s="62"/>
      <c r="G1" s="63"/>
      <c r="H1" s="80"/>
      <c r="I1" s="80" t="s">
        <v>295</v>
      </c>
      <c r="J1" s="61"/>
      <c r="K1" s="62"/>
      <c r="L1" s="62"/>
      <c r="M1" s="62"/>
      <c r="N1" s="62"/>
    </row>
    <row r="2" spans="1:14" s="1" customFormat="1" ht="9.75">
      <c r="A2" s="61"/>
      <c r="B2" s="62"/>
      <c r="C2" s="62"/>
      <c r="D2" s="62"/>
      <c r="E2" s="62"/>
      <c r="F2" s="62"/>
      <c r="G2" s="63"/>
      <c r="H2" s="80"/>
      <c r="I2" s="80"/>
      <c r="J2" s="61" t="s">
        <v>2</v>
      </c>
      <c r="K2" s="62"/>
      <c r="L2" s="62"/>
      <c r="M2" s="81"/>
      <c r="N2" s="81"/>
    </row>
    <row r="3" spans="1:14" s="1" customFormat="1" ht="10.5" thickBot="1">
      <c r="A3" s="64"/>
      <c r="B3" s="64"/>
      <c r="C3" s="64"/>
      <c r="D3" s="64"/>
      <c r="E3" s="64"/>
      <c r="F3" s="64"/>
      <c r="G3" s="65"/>
      <c r="H3" s="64"/>
      <c r="I3" s="64"/>
      <c r="J3" s="64"/>
      <c r="K3" s="64"/>
      <c r="L3" s="64"/>
      <c r="M3" s="64"/>
      <c r="N3" s="64"/>
    </row>
    <row r="4" spans="1:14" s="1" customFormat="1" ht="15.75" thickBot="1">
      <c r="A4" s="66"/>
      <c r="B4" s="67" t="s">
        <v>59</v>
      </c>
      <c r="C4" s="66"/>
      <c r="D4" s="82" t="s">
        <v>111</v>
      </c>
      <c r="E4" s="66" t="s">
        <v>2</v>
      </c>
      <c r="F4" s="66"/>
      <c r="G4" s="83"/>
      <c r="H4" s="66"/>
      <c r="I4" s="66"/>
      <c r="J4" s="66"/>
      <c r="K4" s="84"/>
      <c r="L4" s="88" t="s">
        <v>240</v>
      </c>
      <c r="M4" s="84"/>
      <c r="N4" s="85"/>
    </row>
    <row r="5" spans="1:14" s="1" customFormat="1" ht="15">
      <c r="A5" s="33"/>
      <c r="B5" s="34"/>
      <c r="C5" s="33"/>
      <c r="D5" s="28"/>
      <c r="E5" s="33"/>
      <c r="F5" s="33"/>
      <c r="G5" s="35"/>
      <c r="H5" s="33"/>
      <c r="I5" s="33"/>
      <c r="J5" s="33"/>
      <c r="K5" s="49" t="s">
        <v>238</v>
      </c>
      <c r="L5" s="33"/>
      <c r="M5" s="33"/>
      <c r="N5" s="49" t="s">
        <v>239</v>
      </c>
    </row>
    <row r="6" spans="1:13" s="1" customFormat="1" ht="12">
      <c r="A6" s="22" t="s">
        <v>32</v>
      </c>
      <c r="B6" s="22" t="s">
        <v>112</v>
      </c>
      <c r="C6" s="22"/>
      <c r="D6" s="13"/>
      <c r="E6" s="13"/>
      <c r="F6" s="13"/>
      <c r="G6" s="13"/>
      <c r="H6" s="11"/>
      <c r="I6" s="11"/>
      <c r="J6"/>
      <c r="K6"/>
      <c r="L6"/>
      <c r="M6"/>
    </row>
    <row r="7" spans="1:14" s="5" customFormat="1" ht="15">
      <c r="A7" t="s">
        <v>113</v>
      </c>
      <c r="B7" t="s">
        <v>114</v>
      </c>
      <c r="C7"/>
      <c r="D7"/>
      <c r="E7"/>
      <c r="F7"/>
      <c r="G7"/>
      <c r="H7" s="7"/>
      <c r="I7" s="7"/>
      <c r="J7" s="6" t="s">
        <v>269</v>
      </c>
      <c r="K7" s="14">
        <f>'prod. begroting 2'!K7</f>
        <v>0</v>
      </c>
      <c r="L7" s="8"/>
      <c r="M7" s="6" t="s">
        <v>269</v>
      </c>
      <c r="N7" s="14"/>
    </row>
    <row r="8" spans="1:14" ht="12">
      <c r="A8" s="4" t="s">
        <v>115</v>
      </c>
      <c r="B8" s="51" t="str">
        <f>'prod. begroting 2'!B8</f>
        <v>catering voorbereiding  </v>
      </c>
      <c r="C8" s="4"/>
      <c r="D8" s="4"/>
      <c r="E8" s="51"/>
      <c r="F8"/>
      <c r="G8" s="11"/>
      <c r="H8" s="7"/>
      <c r="I8" s="7"/>
      <c r="J8" s="6" t="s">
        <v>269</v>
      </c>
      <c r="K8" s="53">
        <f>'prod. begroting 2'!K8</f>
        <v>0</v>
      </c>
      <c r="L8" s="8"/>
      <c r="M8" s="6" t="s">
        <v>269</v>
      </c>
      <c r="N8" s="53"/>
    </row>
    <row r="9" spans="1:14" ht="12">
      <c r="A9" s="4" t="s">
        <v>2</v>
      </c>
      <c r="B9" s="27">
        <f>'prod. begroting 2'!B9</f>
        <v>0</v>
      </c>
      <c r="C9" s="4" t="s">
        <v>116</v>
      </c>
      <c r="D9" s="27">
        <f>'prod. begroting 2'!D9</f>
        <v>0</v>
      </c>
      <c r="E9" s="4" t="s">
        <v>117</v>
      </c>
      <c r="F9"/>
      <c r="G9" s="6" t="s">
        <v>269</v>
      </c>
      <c r="H9" s="14">
        <f>'prod. begroting 2'!H9</f>
        <v>0</v>
      </c>
      <c r="I9" s="7"/>
      <c r="J9" s="7" t="s">
        <v>269</v>
      </c>
      <c r="K9" s="8">
        <f>PRODUCT(B9,D9,H9)</f>
        <v>0</v>
      </c>
      <c r="L9" s="8"/>
      <c r="M9" s="7" t="s">
        <v>269</v>
      </c>
      <c r="N9" s="8"/>
    </row>
    <row r="10" spans="1:14" ht="12">
      <c r="A10" s="4" t="s">
        <v>118</v>
      </c>
      <c r="B10" s="4" t="s">
        <v>254</v>
      </c>
      <c r="C10" s="4"/>
      <c r="D10" s="51"/>
      <c r="E10" s="51"/>
      <c r="F10"/>
      <c r="G10" s="11"/>
      <c r="H10" s="7"/>
      <c r="I10" s="7"/>
      <c r="J10" s="111"/>
      <c r="K10" s="112"/>
      <c r="L10" s="8"/>
      <c r="M10" s="111"/>
      <c r="N10" s="112"/>
    </row>
    <row r="11" spans="1:14" ht="12">
      <c r="A11" s="4" t="s">
        <v>2</v>
      </c>
      <c r="B11" s="27"/>
      <c r="C11" s="4" t="s">
        <v>116</v>
      </c>
      <c r="D11" s="27"/>
      <c r="E11" s="4" t="s">
        <v>117</v>
      </c>
      <c r="F11"/>
      <c r="G11" s="6" t="s">
        <v>269</v>
      </c>
      <c r="H11" s="14">
        <f>'prod. begroting 2'!H11</f>
        <v>0</v>
      </c>
      <c r="I11" s="7"/>
      <c r="J11" s="6" t="s">
        <v>269</v>
      </c>
      <c r="K11" s="14">
        <f>PRODUCT(B11,D11,H11)</f>
        <v>0</v>
      </c>
      <c r="L11" s="8"/>
      <c r="M11" s="6" t="s">
        <v>269</v>
      </c>
      <c r="N11" s="14"/>
    </row>
    <row r="12" spans="1:14" ht="12.75" thickBot="1">
      <c r="A12" s="28" t="s">
        <v>120</v>
      </c>
      <c r="B12" s="4" t="s">
        <v>67</v>
      </c>
      <c r="C12" s="4"/>
      <c r="D12" s="4"/>
      <c r="E12" s="4"/>
      <c r="F12"/>
      <c r="G12"/>
      <c r="H12" s="4"/>
      <c r="I12" s="4"/>
      <c r="J12" s="29" t="s">
        <v>269</v>
      </c>
      <c r="K12" s="30">
        <f>'prod. begroting 2'!K12</f>
        <v>0</v>
      </c>
      <c r="L12" s="8"/>
      <c r="M12" s="29" t="s">
        <v>269</v>
      </c>
      <c r="N12" s="30"/>
    </row>
    <row r="13" spans="1:14" ht="12.75" thickTop="1">
      <c r="A13" s="31"/>
      <c r="B13" s="31"/>
      <c r="C13" s="31"/>
      <c r="D13" s="11"/>
      <c r="E13" s="11"/>
      <c r="F13" s="11"/>
      <c r="G13" s="11"/>
      <c r="H13" s="11"/>
      <c r="I13" s="11"/>
      <c r="J13" s="6" t="s">
        <v>269</v>
      </c>
      <c r="K13" s="17">
        <f>SUM(K7:K12)</f>
        <v>0</v>
      </c>
      <c r="L13" s="11"/>
      <c r="M13" s="6" t="s">
        <v>269</v>
      </c>
      <c r="N13" s="17">
        <f>SUM(N7:N12)</f>
        <v>0</v>
      </c>
    </row>
    <row r="14" spans="1:14" ht="12">
      <c r="A14" s="22" t="s">
        <v>34</v>
      </c>
      <c r="B14" s="22" t="s">
        <v>5</v>
      </c>
      <c r="C14" s="22"/>
      <c r="D14" s="13"/>
      <c r="E14" s="13"/>
      <c r="F14" s="13"/>
      <c r="G14" s="13"/>
      <c r="H14" s="11"/>
      <c r="I14" s="11"/>
      <c r="J14"/>
      <c r="K14"/>
      <c r="L14"/>
      <c r="M14"/>
      <c r="N14"/>
    </row>
    <row r="15" spans="1:14" ht="12">
      <c r="A15" t="s">
        <v>121</v>
      </c>
      <c r="B15" s="2" t="s">
        <v>276</v>
      </c>
      <c r="C15" s="27">
        <f>'prod. begroting 2'!C15</f>
        <v>0</v>
      </c>
      <c r="D15" t="s">
        <v>281</v>
      </c>
      <c r="E15">
        <v>30</v>
      </c>
      <c r="F15" t="s">
        <v>122</v>
      </c>
      <c r="G15" s="6" t="s">
        <v>269</v>
      </c>
      <c r="H15" s="14">
        <f>'prod. begroting 2'!H15</f>
        <v>0</v>
      </c>
      <c r="I15" s="7"/>
      <c r="J15" s="6" t="s">
        <v>269</v>
      </c>
      <c r="K15" s="14">
        <f aca="true" t="shared" si="0" ref="K15:K24">PRODUCT(C15,H15)</f>
        <v>0</v>
      </c>
      <c r="L15" s="8"/>
      <c r="M15" s="6" t="s">
        <v>269</v>
      </c>
      <c r="N15" s="14"/>
    </row>
    <row r="16" spans="1:14" ht="12">
      <c r="A16" s="4" t="s">
        <v>2</v>
      </c>
      <c r="B16" s="4"/>
      <c r="C16" s="27">
        <f>'prod. begroting 2'!C16</f>
        <v>0</v>
      </c>
      <c r="D16" t="s">
        <v>281</v>
      </c>
      <c r="E16" s="7" t="s">
        <v>123</v>
      </c>
      <c r="F16" t="s">
        <v>122</v>
      </c>
      <c r="G16" s="6" t="s">
        <v>269</v>
      </c>
      <c r="H16" s="14">
        <f>'prod. begroting 2'!H16</f>
        <v>0</v>
      </c>
      <c r="I16" s="7"/>
      <c r="J16" s="6" t="s">
        <v>269</v>
      </c>
      <c r="K16" s="14">
        <f t="shared" si="0"/>
        <v>0</v>
      </c>
      <c r="L16" s="8"/>
      <c r="M16" s="6" t="s">
        <v>269</v>
      </c>
      <c r="N16" s="14"/>
    </row>
    <row r="17" spans="1:14" ht="12">
      <c r="A17" s="4" t="s">
        <v>124</v>
      </c>
      <c r="B17" s="32"/>
      <c r="C17" s="27">
        <f>'prod. begroting 2'!C17</f>
        <v>0</v>
      </c>
      <c r="D17" t="s">
        <v>281</v>
      </c>
      <c r="E17">
        <v>30</v>
      </c>
      <c r="F17" t="s">
        <v>122</v>
      </c>
      <c r="G17" s="6" t="s">
        <v>269</v>
      </c>
      <c r="H17" s="14">
        <f>'prod. begroting 2'!H17</f>
        <v>0</v>
      </c>
      <c r="I17" s="7"/>
      <c r="J17" s="6" t="s">
        <v>269</v>
      </c>
      <c r="K17" s="14">
        <f t="shared" si="0"/>
        <v>0</v>
      </c>
      <c r="L17" s="8"/>
      <c r="M17" s="6" t="s">
        <v>269</v>
      </c>
      <c r="N17" s="14"/>
    </row>
    <row r="18" spans="1:14" ht="12">
      <c r="A18" s="4" t="s">
        <v>2</v>
      </c>
      <c r="B18" s="4"/>
      <c r="C18" s="27">
        <f>'prod. begroting 2'!C18</f>
        <v>0</v>
      </c>
      <c r="D18" t="s">
        <v>281</v>
      </c>
      <c r="E18" s="7" t="s">
        <v>125</v>
      </c>
      <c r="F18" t="s">
        <v>122</v>
      </c>
      <c r="G18" s="6" t="s">
        <v>269</v>
      </c>
      <c r="H18" s="14">
        <f>'prod. begroting 2'!H18</f>
        <v>0</v>
      </c>
      <c r="I18" s="7"/>
      <c r="J18" s="6" t="s">
        <v>269</v>
      </c>
      <c r="K18" s="14">
        <f t="shared" si="0"/>
        <v>0</v>
      </c>
      <c r="L18" s="8"/>
      <c r="M18" s="6" t="s">
        <v>269</v>
      </c>
      <c r="N18" s="14"/>
    </row>
    <row r="19" spans="1:14" ht="12">
      <c r="A19" s="4" t="s">
        <v>126</v>
      </c>
      <c r="B19" s="32"/>
      <c r="C19" s="27">
        <f>'prod. begroting 2'!C19</f>
        <v>0</v>
      </c>
      <c r="D19" t="s">
        <v>281</v>
      </c>
      <c r="E19">
        <v>30</v>
      </c>
      <c r="F19" t="s">
        <v>122</v>
      </c>
      <c r="G19" s="6" t="s">
        <v>269</v>
      </c>
      <c r="H19" s="14">
        <f>'prod. begroting 2'!H19</f>
        <v>0</v>
      </c>
      <c r="I19" s="7"/>
      <c r="J19" s="6" t="s">
        <v>269</v>
      </c>
      <c r="K19" s="14">
        <f t="shared" si="0"/>
        <v>0</v>
      </c>
      <c r="L19" s="8"/>
      <c r="M19" s="6" t="s">
        <v>269</v>
      </c>
      <c r="N19" s="14"/>
    </row>
    <row r="20" spans="1:14" ht="12">
      <c r="A20" s="28" t="s">
        <v>2</v>
      </c>
      <c r="B20" s="4"/>
      <c r="C20" s="27">
        <f>'prod. begroting 2'!C20</f>
        <v>0</v>
      </c>
      <c r="D20" t="s">
        <v>281</v>
      </c>
      <c r="E20" s="7" t="s">
        <v>125</v>
      </c>
      <c r="F20" t="s">
        <v>122</v>
      </c>
      <c r="G20" s="6" t="s">
        <v>269</v>
      </c>
      <c r="H20" s="14">
        <f>'prod. begroting 2'!H20</f>
        <v>0</v>
      </c>
      <c r="I20" s="4"/>
      <c r="J20" s="6" t="s">
        <v>269</v>
      </c>
      <c r="K20" s="14">
        <f t="shared" si="0"/>
        <v>0</v>
      </c>
      <c r="L20" s="8"/>
      <c r="M20" s="6" t="s">
        <v>269</v>
      </c>
      <c r="N20" s="14"/>
    </row>
    <row r="21" spans="1:14" ht="12">
      <c r="A21" s="28" t="s">
        <v>127</v>
      </c>
      <c r="B21" s="28"/>
      <c r="C21" s="27">
        <f>'prod. begroting 2'!C21</f>
        <v>0</v>
      </c>
      <c r="D21" t="s">
        <v>281</v>
      </c>
      <c r="E21" s="7" t="s">
        <v>125</v>
      </c>
      <c r="F21" t="s">
        <v>122</v>
      </c>
      <c r="G21" s="6" t="s">
        <v>269</v>
      </c>
      <c r="H21" s="14">
        <f>'prod. begroting 2'!H21</f>
        <v>0</v>
      </c>
      <c r="I21" s="11"/>
      <c r="J21" s="6" t="s">
        <v>269</v>
      </c>
      <c r="K21" s="14">
        <f t="shared" si="0"/>
        <v>0</v>
      </c>
      <c r="L21" s="8"/>
      <c r="M21" s="6" t="s">
        <v>269</v>
      </c>
      <c r="N21" s="14"/>
    </row>
    <row r="22" spans="1:14" ht="12">
      <c r="A22" s="4" t="s">
        <v>128</v>
      </c>
      <c r="B22" s="4"/>
      <c r="C22" s="27">
        <f>'prod. begroting 2'!C22</f>
        <v>0</v>
      </c>
      <c r="D22" t="s">
        <v>281</v>
      </c>
      <c r="E22">
        <v>30</v>
      </c>
      <c r="F22" t="s">
        <v>122</v>
      </c>
      <c r="G22" s="6" t="s">
        <v>269</v>
      </c>
      <c r="H22" s="14">
        <f>'prod. begroting 2'!H22</f>
        <v>0</v>
      </c>
      <c r="I22" s="7"/>
      <c r="J22" s="6" t="s">
        <v>269</v>
      </c>
      <c r="K22" s="14">
        <f t="shared" si="0"/>
        <v>0</v>
      </c>
      <c r="L22" s="8"/>
      <c r="M22" s="6" t="s">
        <v>269</v>
      </c>
      <c r="N22" s="14"/>
    </row>
    <row r="23" spans="1:14" ht="12">
      <c r="A23" s="11"/>
      <c r="B23" s="11"/>
      <c r="C23" s="27">
        <f>'prod. begroting 2'!C23</f>
        <v>0</v>
      </c>
      <c r="D23" t="s">
        <v>281</v>
      </c>
      <c r="E23" s="7" t="s">
        <v>125</v>
      </c>
      <c r="F23" t="s">
        <v>122</v>
      </c>
      <c r="G23" s="6" t="s">
        <v>269</v>
      </c>
      <c r="H23" s="14">
        <f>'prod. begroting 2'!H23</f>
        <v>0</v>
      </c>
      <c r="I23" s="11"/>
      <c r="J23" s="6" t="s">
        <v>269</v>
      </c>
      <c r="K23" s="14">
        <f t="shared" si="0"/>
        <v>0</v>
      </c>
      <c r="L23" s="8"/>
      <c r="M23" s="6" t="s">
        <v>269</v>
      </c>
      <c r="N23" s="14"/>
    </row>
    <row r="24" spans="1:14" ht="12">
      <c r="A24" s="28" t="s">
        <v>129</v>
      </c>
      <c r="B24" s="28"/>
      <c r="C24" s="27">
        <f>'prod. begroting 2'!C24</f>
        <v>0</v>
      </c>
      <c r="D24" t="s">
        <v>281</v>
      </c>
      <c r="E24" s="7" t="s">
        <v>125</v>
      </c>
      <c r="F24" t="s">
        <v>122</v>
      </c>
      <c r="G24" s="6" t="s">
        <v>269</v>
      </c>
      <c r="H24" s="14">
        <f>'prod. begroting 2'!H24</f>
        <v>0</v>
      </c>
      <c r="I24" s="11"/>
      <c r="J24" s="6" t="s">
        <v>269</v>
      </c>
      <c r="K24" s="14">
        <f t="shared" si="0"/>
        <v>0</v>
      </c>
      <c r="L24" s="8"/>
      <c r="M24" s="6" t="s">
        <v>269</v>
      </c>
      <c r="N24" s="14"/>
    </row>
    <row r="25" spans="1:14" ht="12.75" thickBot="1">
      <c r="A25" s="11"/>
      <c r="B25" s="28" t="s">
        <v>67</v>
      </c>
      <c r="C25" s="11"/>
      <c r="D25" s="11"/>
      <c r="E25" s="11"/>
      <c r="F25" s="11"/>
      <c r="G25" s="11"/>
      <c r="H25" s="7"/>
      <c r="I25" s="7"/>
      <c r="J25" s="29" t="s">
        <v>269</v>
      </c>
      <c r="K25" s="30">
        <f>'prod. begroting 2'!K25</f>
        <v>0</v>
      </c>
      <c r="L25" s="8"/>
      <c r="M25" s="29" t="s">
        <v>269</v>
      </c>
      <c r="N25" s="30"/>
    </row>
    <row r="26" spans="1:14" ht="12.75" thickTop="1">
      <c r="A26" s="11"/>
      <c r="B26" s="28"/>
      <c r="C26" s="11"/>
      <c r="D26" s="11"/>
      <c r="E26" s="11"/>
      <c r="F26" s="11"/>
      <c r="G26" s="11"/>
      <c r="H26" s="7"/>
      <c r="I26" s="7"/>
      <c r="J26" s="6" t="s">
        <v>269</v>
      </c>
      <c r="K26" s="17">
        <f>SUM(K15:K25)</f>
        <v>0</v>
      </c>
      <c r="L26" s="8"/>
      <c r="M26" s="6" t="s">
        <v>269</v>
      </c>
      <c r="N26" s="17">
        <f>SUM(N15:N25)</f>
        <v>0</v>
      </c>
    </row>
    <row r="27" spans="1:14" ht="12">
      <c r="A27" s="22" t="s">
        <v>36</v>
      </c>
      <c r="B27" s="22" t="s">
        <v>131</v>
      </c>
      <c r="C27" s="22"/>
      <c r="D27" s="13"/>
      <c r="E27" s="13"/>
      <c r="F27" s="13"/>
      <c r="G27" s="13"/>
      <c r="H27" s="11"/>
      <c r="I27" s="11"/>
      <c r="J27"/>
      <c r="K27"/>
      <c r="L27"/>
      <c r="M27"/>
      <c r="N27"/>
    </row>
    <row r="28" spans="1:14" ht="12">
      <c r="A28" t="s">
        <v>132</v>
      </c>
      <c r="B28" s="32" t="s">
        <v>133</v>
      </c>
      <c r="C28" s="32"/>
      <c r="D28" s="27">
        <f>'prod. begroting 2'!D28</f>
        <v>0</v>
      </c>
      <c r="E28" t="s">
        <v>134</v>
      </c>
      <c r="F28"/>
      <c r="G28" s="6" t="s">
        <v>269</v>
      </c>
      <c r="H28" s="14">
        <f>'prod. begroting 2'!H28</f>
        <v>0</v>
      </c>
      <c r="I28" s="7"/>
      <c r="J28" s="6" t="s">
        <v>269</v>
      </c>
      <c r="K28" s="14">
        <f>PRODUCT(D28,H28)</f>
        <v>0</v>
      </c>
      <c r="L28" s="8"/>
      <c r="M28" s="6" t="s">
        <v>269</v>
      </c>
      <c r="N28" s="14"/>
    </row>
    <row r="29" spans="1:14" ht="12">
      <c r="A29" s="4" t="s">
        <v>135</v>
      </c>
      <c r="B29" s="4" t="s">
        <v>136</v>
      </c>
      <c r="C29" s="32"/>
      <c r="D29" s="27">
        <f>'prod. begroting 2'!D29</f>
        <v>0</v>
      </c>
      <c r="E29" t="s">
        <v>134</v>
      </c>
      <c r="F29"/>
      <c r="G29" s="6" t="s">
        <v>269</v>
      </c>
      <c r="H29" s="14">
        <f>'prod. begroting 2'!H29</f>
        <v>0</v>
      </c>
      <c r="I29" s="7"/>
      <c r="J29" s="6" t="s">
        <v>269</v>
      </c>
      <c r="K29" s="14">
        <f>PRODUCT(D29,H29)</f>
        <v>0</v>
      </c>
      <c r="L29" s="8"/>
      <c r="M29" s="6" t="s">
        <v>269</v>
      </c>
      <c r="N29" s="14"/>
    </row>
    <row r="30" spans="1:14" ht="12">
      <c r="A30" s="4" t="s">
        <v>137</v>
      </c>
      <c r="B30" s="32" t="s">
        <v>138</v>
      </c>
      <c r="C30" s="32"/>
      <c r="D30" s="55">
        <f>'prod. begroting 2'!D30</f>
        <v>0</v>
      </c>
      <c r="E30" t="s">
        <v>134</v>
      </c>
      <c r="F30"/>
      <c r="G30" s="6" t="s">
        <v>269</v>
      </c>
      <c r="H30" s="10">
        <f>'prod. begroting 2'!H30</f>
        <v>0</v>
      </c>
      <c r="I30" s="7"/>
      <c r="J30" s="6" t="s">
        <v>269</v>
      </c>
      <c r="K30" s="10">
        <f>'prod. begroting 2'!K30</f>
        <v>0</v>
      </c>
      <c r="L30" s="8"/>
      <c r="M30" s="6" t="s">
        <v>269</v>
      </c>
      <c r="N30" s="117"/>
    </row>
    <row r="31" spans="1:14" ht="12">
      <c r="A31" s="4"/>
      <c r="B31" s="54"/>
      <c r="C31" s="32"/>
      <c r="D31" s="32"/>
      <c r="E31"/>
      <c r="F31"/>
      <c r="G31" s="7"/>
      <c r="H31" s="8"/>
      <c r="I31" s="7"/>
      <c r="J31" s="7"/>
      <c r="K31" s="8"/>
      <c r="L31" s="8"/>
      <c r="M31" s="7"/>
      <c r="N31" s="8" t="s">
        <v>2</v>
      </c>
    </row>
    <row r="32" spans="1:14" ht="12">
      <c r="A32" s="4" t="s">
        <v>139</v>
      </c>
      <c r="B32" s="54" t="s">
        <v>256</v>
      </c>
      <c r="C32" s="32"/>
      <c r="D32" s="27">
        <f>'prod. begroting 2'!D32</f>
        <v>0</v>
      </c>
      <c r="E32" t="s">
        <v>134</v>
      </c>
      <c r="F32"/>
      <c r="G32" s="6" t="s">
        <v>269</v>
      </c>
      <c r="H32" s="14">
        <f>'prod. begroting 2'!H32</f>
        <v>0</v>
      </c>
      <c r="I32" s="7"/>
      <c r="J32" s="6" t="s">
        <v>269</v>
      </c>
      <c r="K32" s="14">
        <f>'prod. begroting 2'!K32</f>
        <v>0</v>
      </c>
      <c r="L32" s="8"/>
      <c r="M32" s="6" t="s">
        <v>269</v>
      </c>
      <c r="N32" s="14"/>
    </row>
    <row r="33" spans="1:14" ht="12.75" thickBot="1">
      <c r="A33" s="4"/>
      <c r="B33" s="32"/>
      <c r="C33" s="32"/>
      <c r="D33" s="4"/>
      <c r="E33"/>
      <c r="F33" s="11" t="s">
        <v>141</v>
      </c>
      <c r="G33" s="7"/>
      <c r="H33" s="8"/>
      <c r="I33" s="7"/>
      <c r="J33" s="29" t="s">
        <v>269</v>
      </c>
      <c r="K33" s="30">
        <f>SUM(K27:K31)</f>
        <v>0</v>
      </c>
      <c r="L33" s="8"/>
      <c r="M33" s="29" t="s">
        <v>269</v>
      </c>
      <c r="N33" s="30">
        <f>SUM(N28:N32)</f>
        <v>0</v>
      </c>
    </row>
    <row r="34" spans="1:14" ht="12.75" thickTop="1">
      <c r="A34" s="28" t="s">
        <v>2</v>
      </c>
      <c r="B34" s="4"/>
      <c r="C34" s="8" t="s">
        <v>142</v>
      </c>
      <c r="D34" s="14">
        <f>'prod. begroting 2'!D34</f>
        <v>0</v>
      </c>
      <c r="E34" s="7" t="s">
        <v>143</v>
      </c>
      <c r="F34" s="11" t="s">
        <v>144</v>
      </c>
      <c r="G34" s="6" t="s">
        <v>269</v>
      </c>
      <c r="H34" s="14">
        <f>K33</f>
        <v>0</v>
      </c>
      <c r="I34" s="4"/>
      <c r="J34" s="6" t="s">
        <v>269</v>
      </c>
      <c r="K34" s="14">
        <f>'prod. begroting 2'!K34</f>
        <v>0</v>
      </c>
      <c r="L34" s="8"/>
      <c r="M34" s="6" t="s">
        <v>269</v>
      </c>
      <c r="N34" s="14"/>
    </row>
    <row r="35" spans="1:14" ht="12">
      <c r="A35" s="28" t="s">
        <v>2</v>
      </c>
      <c r="B35" s="28"/>
      <c r="C35" s="8"/>
      <c r="D35"/>
      <c r="E35" s="7"/>
      <c r="F35"/>
      <c r="G35" s="7"/>
      <c r="H35" s="8"/>
      <c r="I35" s="11"/>
      <c r="J35" s="9" t="s">
        <v>269</v>
      </c>
      <c r="K35" s="14">
        <f>'prod. begroting 2'!K35</f>
        <v>0</v>
      </c>
      <c r="L35" s="8"/>
      <c r="M35" s="9" t="s">
        <v>269</v>
      </c>
      <c r="N35" s="10">
        <f>SUM(N33,-N34)</f>
        <v>0</v>
      </c>
    </row>
    <row r="36" spans="1:14" ht="12">
      <c r="A36" s="11"/>
      <c r="B36" s="11"/>
      <c r="C36" s="32"/>
      <c r="D36" s="32"/>
      <c r="E36" s="11"/>
      <c r="F36" s="11"/>
      <c r="G36" s="7"/>
      <c r="H36" s="8"/>
      <c r="I36" s="7"/>
      <c r="J36" s="7"/>
      <c r="K36" s="8"/>
      <c r="L36" s="8"/>
      <c r="M36" s="7"/>
      <c r="N36" s="8"/>
    </row>
    <row r="37" spans="1:14" ht="12">
      <c r="A37" s="11" t="s">
        <v>147</v>
      </c>
      <c r="B37" s="32"/>
      <c r="C37" s="32"/>
      <c r="D37" s="27">
        <f>'prod. begroting 2'!D37</f>
        <v>0</v>
      </c>
      <c r="E37" s="27" t="str">
        <f>'prod. begroting 2'!E37</f>
        <v>rollen à</v>
      </c>
      <c r="F37"/>
      <c r="G37" s="6" t="s">
        <v>269</v>
      </c>
      <c r="H37" s="14">
        <f>'prod. begroting 2'!H37</f>
        <v>0</v>
      </c>
      <c r="I37" s="7"/>
      <c r="J37" s="6" t="s">
        <v>269</v>
      </c>
      <c r="K37" s="14">
        <f>'prod. begroting 2'!K37</f>
        <v>0</v>
      </c>
      <c r="L37" s="8"/>
      <c r="M37" s="6" t="s">
        <v>269</v>
      </c>
      <c r="N37" s="14"/>
    </row>
    <row r="38" spans="1:14" ht="12">
      <c r="A38" s="11" t="s">
        <v>150</v>
      </c>
      <c r="B38" s="11" t="s">
        <v>67</v>
      </c>
      <c r="C38" s="11"/>
      <c r="D38" s="11"/>
      <c r="E38" s="11"/>
      <c r="F38" s="11"/>
      <c r="G38" s="11"/>
      <c r="H38" s="7"/>
      <c r="I38" s="7"/>
      <c r="J38" s="6" t="s">
        <v>269</v>
      </c>
      <c r="K38" s="14">
        <f>'prod. begroting 2'!K38</f>
        <v>0</v>
      </c>
      <c r="L38" s="8"/>
      <c r="M38" s="6" t="s">
        <v>269</v>
      </c>
      <c r="N38" s="14"/>
    </row>
    <row r="39" spans="1:14" ht="12">
      <c r="A39" s="4" t="s">
        <v>151</v>
      </c>
      <c r="B39" s="4" t="s">
        <v>274</v>
      </c>
      <c r="C39" s="4"/>
      <c r="D39" s="14">
        <f>SUM(K35:K38)</f>
        <v>0</v>
      </c>
      <c r="E39" s="8"/>
      <c r="F39" s="8"/>
      <c r="G39" s="11" t="s">
        <v>271</v>
      </c>
      <c r="H39" s="14">
        <f>PRODUCT(D39,0.21)</f>
        <v>0</v>
      </c>
      <c r="I39" s="4"/>
      <c r="J39" s="6" t="s">
        <v>269</v>
      </c>
      <c r="K39" s="14">
        <f>'prod. begroting 2'!K39</f>
        <v>0</v>
      </c>
      <c r="L39" s="8"/>
      <c r="M39" s="6" t="s">
        <v>269</v>
      </c>
      <c r="N39" s="14"/>
    </row>
    <row r="40" spans="1:14" ht="12.75" thickBot="1">
      <c r="A40" s="23"/>
      <c r="B40" s="23"/>
      <c r="C40" s="23"/>
      <c r="D40" s="23"/>
      <c r="E40" s="25"/>
      <c r="F40" t="s">
        <v>146</v>
      </c>
      <c r="G40" s="26"/>
      <c r="H40" s="25"/>
      <c r="I40" s="8"/>
      <c r="J40" s="15" t="s">
        <v>269</v>
      </c>
      <c r="K40" s="56">
        <f>SUM(K35:K39)</f>
        <v>0</v>
      </c>
      <c r="L40" s="8"/>
      <c r="M40" s="15" t="s">
        <v>269</v>
      </c>
      <c r="N40" s="59">
        <f>SUM(N35:N39)</f>
        <v>0</v>
      </c>
    </row>
    <row r="41" spans="1:14" ht="12.75" thickTop="1">
      <c r="A41" s="22" t="s">
        <v>38</v>
      </c>
      <c r="B41" s="22" t="s">
        <v>279</v>
      </c>
      <c r="C41" s="22"/>
      <c r="D41" s="13"/>
      <c r="E41" s="13"/>
      <c r="F41" s="13"/>
      <c r="G41" s="13"/>
      <c r="H41" s="11"/>
      <c r="I41" s="11"/>
      <c r="J41"/>
      <c r="K41"/>
      <c r="L41"/>
      <c r="M41"/>
      <c r="N41"/>
    </row>
    <row r="42" spans="1:14" ht="12">
      <c r="A42" t="s">
        <v>152</v>
      </c>
      <c r="B42" t="s">
        <v>278</v>
      </c>
      <c r="C42" s="32"/>
      <c r="D42"/>
      <c r="E42"/>
      <c r="F42"/>
      <c r="G42" s="7"/>
      <c r="H42" s="8"/>
      <c r="I42" s="7"/>
      <c r="J42" s="7"/>
      <c r="K42" s="8"/>
      <c r="L42" s="8"/>
      <c r="M42" s="6" t="s">
        <v>269</v>
      </c>
      <c r="N42" s="14"/>
    </row>
    <row r="43" spans="1:14" ht="12">
      <c r="A43" s="4" t="s">
        <v>153</v>
      </c>
      <c r="B43" t="s">
        <v>280</v>
      </c>
      <c r="C43" s="32"/>
      <c r="D43"/>
      <c r="E43" s="7"/>
      <c r="F43"/>
      <c r="G43" s="7"/>
      <c r="H43" s="8"/>
      <c r="I43" s="7"/>
      <c r="J43" s="7"/>
      <c r="K43" s="8"/>
      <c r="L43" s="8"/>
      <c r="M43" s="6" t="s">
        <v>269</v>
      </c>
      <c r="N43" s="14"/>
    </row>
    <row r="44" spans="1:14" ht="12.75" thickBot="1">
      <c r="A44" s="4" t="s">
        <v>154</v>
      </c>
      <c r="B44" s="32"/>
      <c r="C44" s="11"/>
      <c r="D44" s="32"/>
      <c r="E44" s="11"/>
      <c r="F44" s="11"/>
      <c r="G44" s="7"/>
      <c r="H44" s="8"/>
      <c r="I44" s="7"/>
      <c r="J44" s="7"/>
      <c r="K44" s="8"/>
      <c r="L44" s="8"/>
      <c r="M44" s="6" t="s">
        <v>269</v>
      </c>
      <c r="N44" s="16"/>
    </row>
    <row r="45" spans="1:14" ht="12.75" thickTop="1">
      <c r="A45" s="11"/>
      <c r="B45" s="11"/>
      <c r="C45" s="32"/>
      <c r="D45" s="4"/>
      <c r="E45" s="7"/>
      <c r="F45" s="11"/>
      <c r="G45" s="7"/>
      <c r="H45" s="8"/>
      <c r="I45" s="11"/>
      <c r="J45" s="7"/>
      <c r="K45" s="12"/>
      <c r="L45"/>
      <c r="M45" s="6" t="s">
        <v>269</v>
      </c>
      <c r="N45" s="17">
        <f>SUM(N42:N44)</f>
        <v>0</v>
      </c>
    </row>
    <row r="46" spans="1:14" ht="12">
      <c r="A46" s="28"/>
      <c r="B46" s="28"/>
      <c r="C46" s="3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">
      <c r="A47" s="11"/>
      <c r="B47" s="11"/>
      <c r="C47" s="11"/>
      <c r="D47" s="11"/>
      <c r="E47" s="11"/>
      <c r="F47" s="11"/>
      <c r="G47" s="11"/>
      <c r="H47" s="7"/>
      <c r="I47" s="7"/>
      <c r="J47" s="7"/>
      <c r="K47" s="8"/>
      <c r="L47" s="8"/>
      <c r="M47" s="11"/>
      <c r="N47" s="11"/>
    </row>
    <row r="48" spans="1:14" ht="12">
      <c r="A48" s="4"/>
      <c r="B48" s="4"/>
      <c r="C48" s="4"/>
      <c r="D48" s="4"/>
      <c r="E48" s="4"/>
      <c r="F48" s="11"/>
      <c r="G48" s="11"/>
      <c r="H48" s="7"/>
      <c r="I48" s="7"/>
      <c r="J48" s="11"/>
      <c r="K48" s="11"/>
      <c r="L48" s="11"/>
      <c r="M48" s="7"/>
      <c r="N48" s="12"/>
    </row>
    <row r="49" spans="1:14" ht="12">
      <c r="A49" s="4"/>
      <c r="B49" s="4"/>
      <c r="C49" s="4"/>
      <c r="D49" s="4"/>
      <c r="E49" s="4"/>
      <c r="F49" s="11"/>
      <c r="G49" s="11"/>
      <c r="H49" s="7"/>
      <c r="I49" s="7"/>
      <c r="J49" s="7"/>
      <c r="K49" s="8"/>
      <c r="L49" s="8"/>
      <c r="M49" s="4"/>
      <c r="N49" s="4"/>
    </row>
    <row r="50" spans="1:14" ht="12">
      <c r="A50" s="4"/>
      <c r="B50" s="4"/>
      <c r="C50" s="4"/>
      <c r="D50" s="4"/>
      <c r="E50" s="18"/>
      <c r="F50" s="11"/>
      <c r="G50" s="11"/>
      <c r="H50" s="19"/>
      <c r="I50" s="19"/>
      <c r="J50" s="19"/>
      <c r="K50" s="12"/>
      <c r="L50" s="12"/>
      <c r="M50" s="4"/>
      <c r="N50" s="4"/>
    </row>
    <row r="51" spans="1:109" ht="12">
      <c r="A51" s="4"/>
      <c r="B51" s="20"/>
      <c r="C51" s="20"/>
      <c r="D51" s="20"/>
      <c r="E51" s="20"/>
      <c r="F51" s="11"/>
      <c r="G51" s="11"/>
      <c r="H51" s="20"/>
      <c r="I51" s="20"/>
      <c r="J51" s="20"/>
      <c r="K51" s="21"/>
      <c r="L51" s="21"/>
      <c r="M51" s="4"/>
      <c r="N51" s="2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1:14" s="1" customFormat="1" ht="12">
      <c r="A52" s="20"/>
      <c r="B52" s="20"/>
      <c r="C52" s="20"/>
      <c r="D52" s="20"/>
      <c r="E52" s="20"/>
      <c r="F52"/>
      <c r="G52"/>
      <c r="H52" s="20"/>
      <c r="I52" s="20"/>
      <c r="J52" s="20"/>
      <c r="K52" s="21"/>
      <c r="L52" s="21"/>
      <c r="M52" s="20"/>
      <c r="N52" s="20"/>
    </row>
    <row r="53" spans="1:109" s="1" customFormat="1" ht="12">
      <c r="A53" s="20"/>
      <c r="B53" s="4"/>
      <c r="C53" s="4"/>
      <c r="D53" s="4"/>
      <c r="E53" s="4"/>
      <c r="F53"/>
      <c r="G53"/>
      <c r="H53" s="4"/>
      <c r="I53" s="4"/>
      <c r="J53" s="4"/>
      <c r="K53" s="8"/>
      <c r="L53" s="8"/>
      <c r="M53" s="20"/>
      <c r="N53" s="4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</row>
    <row r="54" spans="6:10" ht="12">
      <c r="F54"/>
      <c r="G54"/>
      <c r="J54" s="3"/>
    </row>
    <row r="55" spans="6:10" ht="12">
      <c r="F55"/>
      <c r="G55"/>
      <c r="J55" s="3"/>
    </row>
    <row r="56" spans="6:10" ht="12">
      <c r="F56"/>
      <c r="G56"/>
      <c r="J56" s="3"/>
    </row>
    <row r="57" spans="6:10" ht="12">
      <c r="F57"/>
      <c r="G57"/>
      <c r="J57" s="3"/>
    </row>
    <row r="58" spans="6:10" ht="12">
      <c r="F58"/>
      <c r="G58"/>
      <c r="J58" s="3"/>
    </row>
    <row r="59" spans="6:10" ht="12">
      <c r="F59"/>
      <c r="G59"/>
      <c r="J59" s="3"/>
    </row>
    <row r="60" spans="6:10" ht="12">
      <c r="F60"/>
      <c r="G60"/>
      <c r="J60" s="3"/>
    </row>
    <row r="61" spans="6:10" ht="12">
      <c r="F61"/>
      <c r="G61"/>
      <c r="J61" s="3"/>
    </row>
    <row r="62" spans="6:10" ht="12">
      <c r="F62"/>
      <c r="G62"/>
      <c r="J62" s="3"/>
    </row>
    <row r="63" spans="6:10" ht="12">
      <c r="F63"/>
      <c r="G63"/>
      <c r="J63" s="3"/>
    </row>
    <row r="64" spans="6:10" ht="12">
      <c r="F64"/>
      <c r="G64"/>
      <c r="J64" s="3"/>
    </row>
    <row r="65" spans="6:10" ht="12">
      <c r="F65"/>
      <c r="G65"/>
      <c r="J65" s="3"/>
    </row>
    <row r="66" spans="6:10" ht="12">
      <c r="F66"/>
      <c r="G66"/>
      <c r="J66" s="3"/>
    </row>
    <row r="67" spans="6:10" ht="12">
      <c r="F67"/>
      <c r="G67"/>
      <c r="J67" s="3"/>
    </row>
    <row r="68" spans="6:10" ht="12">
      <c r="F68"/>
      <c r="G68"/>
      <c r="J68" s="3"/>
    </row>
    <row r="69" spans="6:10" ht="12">
      <c r="F69"/>
      <c r="G69"/>
      <c r="J69" s="3"/>
    </row>
    <row r="70" spans="6:10" ht="12">
      <c r="F70"/>
      <c r="G70"/>
      <c r="J70" s="3"/>
    </row>
    <row r="71" spans="6:10" ht="12">
      <c r="F71"/>
      <c r="G71"/>
      <c r="J71" s="3"/>
    </row>
    <row r="72" spans="6:10" ht="12">
      <c r="F72"/>
      <c r="G72"/>
      <c r="J72" s="3"/>
    </row>
    <row r="73" spans="6:10" ht="12">
      <c r="F73"/>
      <c r="G73"/>
      <c r="J73" s="3"/>
    </row>
    <row r="74" spans="6:10" ht="12">
      <c r="F74"/>
      <c r="G74"/>
      <c r="J74" s="3"/>
    </row>
    <row r="75" spans="6:10" ht="12">
      <c r="F75"/>
      <c r="G75"/>
      <c r="J75" s="3"/>
    </row>
    <row r="76" spans="6:10" ht="12">
      <c r="F76"/>
      <c r="G76"/>
      <c r="J76" s="3"/>
    </row>
    <row r="77" spans="6:10" ht="12">
      <c r="F77"/>
      <c r="G77"/>
      <c r="J77" s="3"/>
    </row>
    <row r="78" spans="6:10" ht="12">
      <c r="F78"/>
      <c r="G78"/>
      <c r="J78" s="3"/>
    </row>
    <row r="79" spans="6:10" ht="12">
      <c r="F79"/>
      <c r="G79"/>
      <c r="J79" s="3"/>
    </row>
    <row r="80" spans="6:10" ht="12">
      <c r="F80"/>
      <c r="G80"/>
      <c r="J80" s="3"/>
    </row>
    <row r="81" spans="6:10" ht="12">
      <c r="F81"/>
      <c r="G81"/>
      <c r="J81" s="3"/>
    </row>
    <row r="82" spans="6:10" ht="12">
      <c r="F82"/>
      <c r="G82"/>
      <c r="J82" s="3"/>
    </row>
    <row r="83" spans="6:10" ht="12">
      <c r="F83"/>
      <c r="G83"/>
      <c r="J83" s="3"/>
    </row>
    <row r="84" spans="6:10" ht="12">
      <c r="F84"/>
      <c r="G84"/>
      <c r="J84" s="3"/>
    </row>
    <row r="85" spans="6:10" ht="12">
      <c r="F85"/>
      <c r="G85"/>
      <c r="J85" s="3"/>
    </row>
    <row r="86" spans="6:10" ht="12">
      <c r="F86"/>
      <c r="G86"/>
      <c r="J86" s="3"/>
    </row>
    <row r="87" spans="6:10" ht="12">
      <c r="F87"/>
      <c r="G87"/>
      <c r="J87" s="3"/>
    </row>
    <row r="88" spans="6:10" ht="12">
      <c r="F88"/>
      <c r="G88"/>
      <c r="J88" s="3"/>
    </row>
    <row r="89" spans="6:10" ht="12">
      <c r="F89"/>
      <c r="G89"/>
      <c r="J89" s="3"/>
    </row>
    <row r="90" spans="6:10" ht="12">
      <c r="F90"/>
      <c r="G90"/>
      <c r="J90" s="3"/>
    </row>
    <row r="91" spans="6:10" ht="12">
      <c r="F91"/>
      <c r="G91"/>
      <c r="J91" s="3"/>
    </row>
    <row r="92" spans="6:10" ht="12">
      <c r="F92"/>
      <c r="G92"/>
      <c r="J92" s="3"/>
    </row>
    <row r="93" spans="6:10" ht="12">
      <c r="F93"/>
      <c r="G93"/>
      <c r="J93" s="3"/>
    </row>
    <row r="94" spans="6:10" ht="12">
      <c r="F94"/>
      <c r="G94"/>
      <c r="J94" s="3"/>
    </row>
    <row r="95" spans="6:10" ht="12">
      <c r="F95"/>
      <c r="G95"/>
      <c r="J95" s="3"/>
    </row>
    <row r="96" spans="6:10" ht="12">
      <c r="F96"/>
      <c r="G96"/>
      <c r="J96" s="3"/>
    </row>
    <row r="97" spans="6:10" ht="12">
      <c r="F97"/>
      <c r="G97"/>
      <c r="J97" s="3"/>
    </row>
    <row r="98" spans="6:10" ht="12">
      <c r="F98"/>
      <c r="G98"/>
      <c r="J98" s="3"/>
    </row>
    <row r="99" spans="6:10" ht="12">
      <c r="F99"/>
      <c r="G99"/>
      <c r="J99" s="3"/>
    </row>
    <row r="100" spans="6:10" ht="12">
      <c r="F100"/>
      <c r="G100"/>
      <c r="J100" s="3"/>
    </row>
    <row r="101" spans="6:10" ht="12">
      <c r="F101"/>
      <c r="G101"/>
      <c r="J101" s="3"/>
    </row>
    <row r="102" spans="6:10" ht="12">
      <c r="F102"/>
      <c r="G102"/>
      <c r="J102" s="3"/>
    </row>
    <row r="103" spans="6:10" ht="12">
      <c r="F103"/>
      <c r="G103"/>
      <c r="J103" s="3"/>
    </row>
    <row r="104" spans="6:10" ht="12">
      <c r="F104"/>
      <c r="G104"/>
      <c r="J104" s="3"/>
    </row>
    <row r="105" spans="6:10" ht="12">
      <c r="F105"/>
      <c r="G105"/>
      <c r="J105" s="3"/>
    </row>
    <row r="106" spans="6:10" ht="12">
      <c r="F106"/>
      <c r="G106"/>
      <c r="J106" s="3"/>
    </row>
    <row r="107" spans="6:10" ht="12">
      <c r="F107"/>
      <c r="G107"/>
      <c r="J107" s="3"/>
    </row>
    <row r="108" spans="6:10" ht="12">
      <c r="F108"/>
      <c r="G108"/>
      <c r="J108" s="3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B12">
      <selection activeCell="O50" sqref="O50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9.140625" style="2" customWidth="1"/>
    <col min="4" max="4" width="9.28125" style="2" customWidth="1"/>
    <col min="5" max="5" width="5.00390625" style="2" customWidth="1"/>
    <col min="6" max="6" width="5.8515625" style="2" customWidth="1"/>
    <col min="7" max="7" width="3.7109375" style="3" customWidth="1"/>
    <col min="8" max="8" width="9.421875" style="2" customWidth="1"/>
    <col min="9" max="9" width="0.71875" style="2" customWidth="1"/>
    <col min="10" max="10" width="2.28125" style="2" customWidth="1"/>
    <col min="11" max="11" width="10.7109375" style="2" customWidth="1"/>
    <col min="12" max="12" width="1.1484375" style="2" customWidth="1"/>
    <col min="13" max="13" width="2.28125" style="2" customWidth="1"/>
    <col min="14" max="14" width="11.140625" style="2" customWidth="1"/>
    <col min="15" max="16384" width="9.140625" style="2" customWidth="1"/>
  </cols>
  <sheetData>
    <row r="1" spans="1:14" s="1" customFormat="1" ht="9.75">
      <c r="A1" s="61"/>
      <c r="B1" s="62"/>
      <c r="C1" s="62"/>
      <c r="D1" s="62"/>
      <c r="E1" s="62"/>
      <c r="F1" s="62"/>
      <c r="G1" s="63"/>
      <c r="H1" s="80"/>
      <c r="I1" s="80" t="s">
        <v>296</v>
      </c>
      <c r="J1" s="61"/>
      <c r="K1" s="62"/>
      <c r="L1" s="62"/>
      <c r="M1" s="62"/>
      <c r="N1" s="62"/>
    </row>
    <row r="2" spans="1:14" s="1" customFormat="1" ht="9.75">
      <c r="A2" s="61"/>
      <c r="B2" s="62"/>
      <c r="C2" s="62"/>
      <c r="D2" s="62"/>
      <c r="E2" s="62"/>
      <c r="F2" s="62"/>
      <c r="G2" s="63"/>
      <c r="H2" s="80"/>
      <c r="I2" s="80"/>
      <c r="J2" s="61" t="s">
        <v>2</v>
      </c>
      <c r="K2" s="62"/>
      <c r="L2" s="62"/>
      <c r="M2" s="81"/>
      <c r="N2" s="81"/>
    </row>
    <row r="3" spans="1:14" s="1" customFormat="1" ht="10.5" thickBot="1">
      <c r="A3" s="64"/>
      <c r="B3" s="64"/>
      <c r="C3" s="64"/>
      <c r="D3" s="64"/>
      <c r="E3" s="64"/>
      <c r="F3" s="64"/>
      <c r="G3" s="65"/>
      <c r="H3" s="64"/>
      <c r="I3" s="64"/>
      <c r="J3" s="64"/>
      <c r="K3" s="64"/>
      <c r="L3" s="64"/>
      <c r="M3" s="64"/>
      <c r="N3" s="64"/>
    </row>
    <row r="4" spans="1:14" s="1" customFormat="1" ht="15.75" thickBot="1">
      <c r="A4" s="66"/>
      <c r="B4" s="67" t="s">
        <v>59</v>
      </c>
      <c r="C4" s="66"/>
      <c r="D4" s="82" t="s">
        <v>111</v>
      </c>
      <c r="E4" s="66"/>
      <c r="F4" s="66"/>
      <c r="G4" s="83"/>
      <c r="H4" s="66"/>
      <c r="I4" s="66"/>
      <c r="J4" s="66"/>
      <c r="K4" s="84"/>
      <c r="L4" s="88" t="s">
        <v>240</v>
      </c>
      <c r="M4" s="84"/>
      <c r="N4" s="85"/>
    </row>
    <row r="5" spans="1:14" s="1" customFormat="1" ht="15">
      <c r="A5" s="33"/>
      <c r="B5" s="34"/>
      <c r="C5" s="33"/>
      <c r="D5" s="28"/>
      <c r="E5" s="33"/>
      <c r="F5" s="33"/>
      <c r="G5" s="35"/>
      <c r="H5" s="33"/>
      <c r="I5" s="33"/>
      <c r="J5" s="33"/>
      <c r="K5" s="49" t="s">
        <v>238</v>
      </c>
      <c r="L5" s="33"/>
      <c r="M5" s="33"/>
      <c r="N5" s="49" t="s">
        <v>239</v>
      </c>
    </row>
    <row r="6" spans="1:13" s="1" customFormat="1" ht="12">
      <c r="A6" s="22" t="s">
        <v>40</v>
      </c>
      <c r="B6" s="22" t="s">
        <v>156</v>
      </c>
      <c r="C6" s="22"/>
      <c r="D6" s="13"/>
      <c r="E6" s="13"/>
      <c r="F6" s="13"/>
      <c r="G6" s="13"/>
      <c r="H6" s="11"/>
      <c r="I6" s="11"/>
      <c r="J6"/>
      <c r="K6"/>
      <c r="L6"/>
      <c r="M6"/>
    </row>
    <row r="7" spans="1:14" s="5" customFormat="1" ht="15">
      <c r="A7" t="s">
        <v>157</v>
      </c>
      <c r="B7" s="32" t="s">
        <v>158</v>
      </c>
      <c r="C7" s="32"/>
      <c r="D7" s="27">
        <f>'prod. begroting 3'!D7</f>
        <v>0</v>
      </c>
      <c r="E7" t="s">
        <v>149</v>
      </c>
      <c r="F7"/>
      <c r="G7" s="6" t="s">
        <v>269</v>
      </c>
      <c r="H7" s="14">
        <f>'prod. begroting 3'!H7</f>
        <v>0</v>
      </c>
      <c r="I7" s="7"/>
      <c r="J7" s="6" t="s">
        <v>269</v>
      </c>
      <c r="K7" s="14">
        <f aca="true" t="shared" si="0" ref="K7:K19">PRODUCT(D7,H7)</f>
        <v>0</v>
      </c>
      <c r="L7" s="8"/>
      <c r="M7" s="6" t="s">
        <v>269</v>
      </c>
      <c r="N7" s="14"/>
    </row>
    <row r="8" spans="1:14" ht="12">
      <c r="A8" s="4" t="s">
        <v>159</v>
      </c>
      <c r="B8" s="54" t="str">
        <f>'prod. begroting 3'!B8</f>
        <v>ontw.neg.zwart/wit</v>
      </c>
      <c r="C8" s="32"/>
      <c r="D8" s="27">
        <f>'prod. begroting 3'!D8</f>
        <v>0</v>
      </c>
      <c r="E8" t="s">
        <v>149</v>
      </c>
      <c r="F8"/>
      <c r="G8" s="6" t="s">
        <v>269</v>
      </c>
      <c r="H8" s="14">
        <f>'prod. begroting 3'!H8</f>
        <v>0</v>
      </c>
      <c r="I8" s="7"/>
      <c r="J8" s="6" t="s">
        <v>269</v>
      </c>
      <c r="K8" s="14">
        <f t="shared" si="0"/>
        <v>0</v>
      </c>
      <c r="L8" s="8"/>
      <c r="M8" s="6" t="s">
        <v>269</v>
      </c>
      <c r="N8" s="14"/>
    </row>
    <row r="9" spans="1:14" ht="12">
      <c r="A9" s="4" t="s">
        <v>160</v>
      </c>
      <c r="B9" s="54" t="str">
        <f>'prod. begroting 3'!B9</f>
        <v>rushprint/testen</v>
      </c>
      <c r="C9" s="32"/>
      <c r="D9" s="27">
        <f>'prod. begroting 3'!D9</f>
        <v>0</v>
      </c>
      <c r="E9" t="s">
        <v>149</v>
      </c>
      <c r="F9"/>
      <c r="G9" s="6" t="s">
        <v>269</v>
      </c>
      <c r="H9" s="14">
        <f>'prod. begroting 3'!H9</f>
        <v>0</v>
      </c>
      <c r="I9" s="7"/>
      <c r="J9" s="6" t="s">
        <v>269</v>
      </c>
      <c r="K9" s="14">
        <f t="shared" si="0"/>
        <v>0</v>
      </c>
      <c r="L9" s="8"/>
      <c r="M9" s="6" t="s">
        <v>269</v>
      </c>
      <c r="N9" s="14"/>
    </row>
    <row r="10" spans="1:14" ht="12">
      <c r="A10" s="4" t="s">
        <v>161</v>
      </c>
      <c r="B10" s="54" t="str">
        <f>'prod. begroting 3'!B10</f>
        <v>rushprint</v>
      </c>
      <c r="C10" s="32"/>
      <c r="D10" s="27">
        <f>'prod. begroting 3'!D10</f>
        <v>0</v>
      </c>
      <c r="E10" t="s">
        <v>149</v>
      </c>
      <c r="F10"/>
      <c r="G10" s="6" t="s">
        <v>269</v>
      </c>
      <c r="H10" s="14">
        <f>'prod. begroting 3'!H10</f>
        <v>0</v>
      </c>
      <c r="I10" s="7"/>
      <c r="J10" s="6" t="s">
        <v>269</v>
      </c>
      <c r="K10" s="14">
        <f t="shared" si="0"/>
        <v>0</v>
      </c>
      <c r="L10" s="8"/>
      <c r="M10" s="6" t="s">
        <v>269</v>
      </c>
      <c r="N10" s="14"/>
    </row>
    <row r="11" spans="1:14" ht="12">
      <c r="A11" s="4" t="s">
        <v>162</v>
      </c>
      <c r="B11" s="54" t="str">
        <f>'prod. begroting 3'!B11</f>
        <v>scan gereedmaken</v>
      </c>
      <c r="C11" s="32"/>
      <c r="D11" s="27">
        <f>'prod. begroting 3'!D11</f>
        <v>0</v>
      </c>
      <c r="E11" t="s">
        <v>149</v>
      </c>
      <c r="F11"/>
      <c r="G11" s="6" t="s">
        <v>269</v>
      </c>
      <c r="H11" s="14">
        <f>'prod. begroting 3'!H11</f>
        <v>0</v>
      </c>
      <c r="I11" s="7"/>
      <c r="J11" s="6" t="s">
        <v>269</v>
      </c>
      <c r="K11" s="14">
        <f t="shared" si="0"/>
        <v>0</v>
      </c>
      <c r="L11" s="8"/>
      <c r="M11" s="6" t="s">
        <v>269</v>
      </c>
      <c r="N11" s="14"/>
    </row>
    <row r="12" spans="1:14" ht="12">
      <c r="A12" s="28" t="s">
        <v>163</v>
      </c>
      <c r="B12" s="54" t="str">
        <f>'prod. begroting 3'!B12</f>
        <v>wiggen</v>
      </c>
      <c r="C12"/>
      <c r="D12" s="27">
        <f>'prod. begroting 3'!D12</f>
        <v>0</v>
      </c>
      <c r="E12" t="s">
        <v>165</v>
      </c>
      <c r="F12"/>
      <c r="G12" s="6" t="s">
        <v>269</v>
      </c>
      <c r="H12" s="14">
        <f>'prod. begroting 3'!H12</f>
        <v>0</v>
      </c>
      <c r="I12" s="7"/>
      <c r="J12" s="6" t="s">
        <v>269</v>
      </c>
      <c r="K12" s="14">
        <f t="shared" si="0"/>
        <v>0</v>
      </c>
      <c r="L12" s="8"/>
      <c r="M12" s="6" t="s">
        <v>269</v>
      </c>
      <c r="N12" s="14"/>
    </row>
    <row r="13" spans="1:14" ht="12">
      <c r="A13" s="28" t="s">
        <v>166</v>
      </c>
      <c r="B13" s="54" t="str">
        <f>'prod. begroting 3'!B13</f>
        <v>negatief montage</v>
      </c>
      <c r="C13"/>
      <c r="D13" s="27">
        <f>'prod. begroting 3'!D13</f>
        <v>0</v>
      </c>
      <c r="E13" t="s">
        <v>149</v>
      </c>
      <c r="F13"/>
      <c r="G13" s="6" t="s">
        <v>269</v>
      </c>
      <c r="H13" s="14">
        <f>'prod. begroting 3'!H13</f>
        <v>0</v>
      </c>
      <c r="I13" s="7"/>
      <c r="J13" s="6" t="s">
        <v>269</v>
      </c>
      <c r="K13" s="14">
        <f t="shared" si="0"/>
        <v>0</v>
      </c>
      <c r="L13" s="8"/>
      <c r="M13" s="6" t="s">
        <v>269</v>
      </c>
      <c r="N13" s="14"/>
    </row>
    <row r="14" spans="1:14" ht="12">
      <c r="A14" s="4" t="s">
        <v>168</v>
      </c>
      <c r="B14" s="54" t="str">
        <f>'prod. begroting 3'!B14</f>
        <v>kosten A/B band</v>
      </c>
      <c r="C14" s="11"/>
      <c r="D14" s="27">
        <f>'prod. begroting 3'!D14</f>
        <v>0</v>
      </c>
      <c r="E14" t="s">
        <v>149</v>
      </c>
      <c r="F14"/>
      <c r="G14" s="6" t="s">
        <v>269</v>
      </c>
      <c r="H14" s="14">
        <f>'prod. begroting 3'!H14</f>
        <v>0</v>
      </c>
      <c r="I14" s="7"/>
      <c r="J14" s="6" t="s">
        <v>269</v>
      </c>
      <c r="K14" s="14">
        <f t="shared" si="0"/>
        <v>0</v>
      </c>
      <c r="L14" s="8"/>
      <c r="M14" s="6" t="s">
        <v>269</v>
      </c>
      <c r="N14" s="14"/>
    </row>
    <row r="15" spans="1:14" ht="12">
      <c r="A15" s="11" t="s">
        <v>169</v>
      </c>
      <c r="B15" s="11" t="s">
        <v>148</v>
      </c>
      <c r="C15" s="32"/>
      <c r="D15" s="27">
        <f>'prod. begroting 3'!D15</f>
        <v>0</v>
      </c>
      <c r="E15" t="s">
        <v>149</v>
      </c>
      <c r="F15"/>
      <c r="G15" s="6" t="s">
        <v>269</v>
      </c>
      <c r="H15" s="14">
        <f>'prod. begroting 3'!H15</f>
        <v>0</v>
      </c>
      <c r="I15" s="7"/>
      <c r="J15" s="6" t="s">
        <v>269</v>
      </c>
      <c r="K15" s="14">
        <f t="shared" si="0"/>
        <v>0</v>
      </c>
      <c r="L15" s="8"/>
      <c r="M15" s="6" t="s">
        <v>269</v>
      </c>
      <c r="N15" s="14"/>
    </row>
    <row r="16" spans="1:14" ht="12">
      <c r="A16" s="11" t="s">
        <v>170</v>
      </c>
      <c r="B16" s="11" t="s">
        <v>171</v>
      </c>
      <c r="C16" s="32"/>
      <c r="D16" s="27">
        <f>'prod. begroting 3'!D16</f>
        <v>0</v>
      </c>
      <c r="E16" t="s">
        <v>149</v>
      </c>
      <c r="F16"/>
      <c r="G16" s="6" t="s">
        <v>269</v>
      </c>
      <c r="H16" s="14">
        <f>'prod. begroting 3'!H16</f>
        <v>0</v>
      </c>
      <c r="I16" s="7"/>
      <c r="J16" s="6" t="s">
        <v>269</v>
      </c>
      <c r="K16" s="14">
        <f t="shared" si="0"/>
        <v>0</v>
      </c>
      <c r="L16" s="8"/>
      <c r="M16" s="6" t="s">
        <v>269</v>
      </c>
      <c r="N16" s="14"/>
    </row>
    <row r="17" spans="1:14" ht="12">
      <c r="A17" s="11" t="s">
        <v>172</v>
      </c>
      <c r="B17" s="11" t="s">
        <v>173</v>
      </c>
      <c r="C17" s="11"/>
      <c r="D17" s="27">
        <f>'prod. begroting 3'!D17</f>
        <v>0</v>
      </c>
      <c r="E17" t="s">
        <v>149</v>
      </c>
      <c r="F17"/>
      <c r="G17" s="6" t="s">
        <v>269</v>
      </c>
      <c r="H17" s="14">
        <f>'prod. begroting 3'!H17</f>
        <v>0</v>
      </c>
      <c r="I17" s="7"/>
      <c r="J17" s="6" t="s">
        <v>269</v>
      </c>
      <c r="K17" s="14">
        <f t="shared" si="0"/>
        <v>0</v>
      </c>
      <c r="L17" s="8"/>
      <c r="M17" s="6" t="s">
        <v>269</v>
      </c>
      <c r="N17" s="14"/>
    </row>
    <row r="18" spans="1:14" ht="12">
      <c r="A18" s="4" t="s">
        <v>174</v>
      </c>
      <c r="B18" s="11" t="s">
        <v>175</v>
      </c>
      <c r="C18"/>
      <c r="D18" s="27">
        <f>'prod. begroting 3'!D18</f>
        <v>0</v>
      </c>
      <c r="E18" t="s">
        <v>149</v>
      </c>
      <c r="F18"/>
      <c r="G18" s="6" t="s">
        <v>269</v>
      </c>
      <c r="H18" s="14">
        <f>'prod. begroting 3'!H18</f>
        <v>0</v>
      </c>
      <c r="I18" s="7"/>
      <c r="J18" s="6" t="s">
        <v>269</v>
      </c>
      <c r="K18" s="14">
        <f t="shared" si="0"/>
        <v>0</v>
      </c>
      <c r="L18" s="8"/>
      <c r="M18" s="6" t="s">
        <v>269</v>
      </c>
      <c r="N18" s="14"/>
    </row>
    <row r="19" spans="1:14" ht="12">
      <c r="A19" s="28" t="s">
        <v>176</v>
      </c>
      <c r="B19" s="11" t="s">
        <v>177</v>
      </c>
      <c r="C19"/>
      <c r="D19" s="27">
        <f>'prod. begroting 3'!D19</f>
        <v>0</v>
      </c>
      <c r="E19" t="s">
        <v>149</v>
      </c>
      <c r="F19"/>
      <c r="G19" s="6" t="s">
        <v>269</v>
      </c>
      <c r="H19" s="14">
        <f>'prod. begroting 3'!H19</f>
        <v>0</v>
      </c>
      <c r="I19" s="7"/>
      <c r="J19" s="6" t="s">
        <v>269</v>
      </c>
      <c r="K19" s="14">
        <f t="shared" si="0"/>
        <v>0</v>
      </c>
      <c r="L19" s="8"/>
      <c r="M19" s="6" t="s">
        <v>269</v>
      </c>
      <c r="N19" s="14"/>
    </row>
    <row r="20" spans="1:14" ht="12">
      <c r="A20" s="28" t="s">
        <v>178</v>
      </c>
      <c r="B20" s="4" t="s">
        <v>179</v>
      </c>
      <c r="C20" s="32"/>
      <c r="D20" s="32"/>
      <c r="E20" s="11"/>
      <c r="F20" s="11"/>
      <c r="G20" s="7"/>
      <c r="H20" s="8"/>
      <c r="I20" s="7"/>
      <c r="J20" s="6" t="s">
        <v>269</v>
      </c>
      <c r="K20" s="14">
        <f>'prod. begroting 3'!K20</f>
        <v>0</v>
      </c>
      <c r="L20" s="8"/>
      <c r="M20" s="6" t="s">
        <v>269</v>
      </c>
      <c r="N20" s="14"/>
    </row>
    <row r="21" spans="1:14" ht="12.75" thickBot="1">
      <c r="A21" s="28" t="s">
        <v>2</v>
      </c>
      <c r="B21" s="4"/>
      <c r="C21" s="32"/>
      <c r="D21" s="4"/>
      <c r="E21" s="7" t="s">
        <v>2</v>
      </c>
      <c r="F21" s="11" t="s">
        <v>180</v>
      </c>
      <c r="G21" s="7"/>
      <c r="H21" s="8"/>
      <c r="I21" s="4"/>
      <c r="J21" s="29" t="s">
        <v>269</v>
      </c>
      <c r="K21" s="30">
        <f>SUM(K7:K20)</f>
        <v>0</v>
      </c>
      <c r="L21" s="8"/>
      <c r="M21" s="29" t="s">
        <v>269</v>
      </c>
      <c r="N21" s="30">
        <f>SUM(N7:N20)</f>
        <v>0</v>
      </c>
    </row>
    <row r="22" spans="1:14" ht="12.75" thickTop="1">
      <c r="A22" s="4" t="s">
        <v>2</v>
      </c>
      <c r="B22" s="28"/>
      <c r="C22" s="8" t="s">
        <v>142</v>
      </c>
      <c r="D22" s="110">
        <f>'prod. begroting 3'!D22</f>
        <v>0</v>
      </c>
      <c r="E22" s="7" t="s">
        <v>143</v>
      </c>
      <c r="F22" s="11" t="s">
        <v>144</v>
      </c>
      <c r="G22" s="6" t="s">
        <v>269</v>
      </c>
      <c r="H22" s="14">
        <f>K21</f>
        <v>0</v>
      </c>
      <c r="I22" s="11"/>
      <c r="J22" s="6" t="s">
        <v>269</v>
      </c>
      <c r="K22" s="14">
        <f>PRODUCT(D22,H22)</f>
        <v>0</v>
      </c>
      <c r="L22" s="8"/>
      <c r="M22" s="6" t="s">
        <v>269</v>
      </c>
      <c r="N22" s="14"/>
    </row>
    <row r="23" spans="1:14" ht="12.75" thickBot="1">
      <c r="A23" s="11"/>
      <c r="B23" s="4"/>
      <c r="C23" s="32"/>
      <c r="D23"/>
      <c r="E23"/>
      <c r="F23" t="s">
        <v>146</v>
      </c>
      <c r="G23" s="7"/>
      <c r="H23" s="8"/>
      <c r="I23" s="7"/>
      <c r="J23" s="29" t="s">
        <v>269</v>
      </c>
      <c r="K23" s="30">
        <f>SUM(K21,-K22)</f>
        <v>0</v>
      </c>
      <c r="L23" s="8"/>
      <c r="M23" s="29" t="s">
        <v>269</v>
      </c>
      <c r="N23" s="30">
        <f>SUM(N21,-N22)</f>
        <v>0</v>
      </c>
    </row>
    <row r="24" spans="1:14" ht="12.75" thickTop="1">
      <c r="A24" s="28"/>
      <c r="B24" s="11"/>
      <c r="C24" s="11"/>
      <c r="D24" s="11"/>
      <c r="E24" s="11"/>
      <c r="F24" s="11"/>
      <c r="G24" s="11"/>
      <c r="H24" s="7"/>
      <c r="I24" s="7"/>
      <c r="J24" s="7"/>
      <c r="K24" s="8"/>
      <c r="L24" s="8"/>
      <c r="M24" s="7"/>
      <c r="N24" s="8"/>
    </row>
    <row r="25" spans="1:14" ht="12">
      <c r="A25" s="11"/>
      <c r="B25" s="4" t="s">
        <v>274</v>
      </c>
      <c r="C25" s="4"/>
      <c r="D25" s="14">
        <f>K23</f>
        <v>0</v>
      </c>
      <c r="E25" s="8"/>
      <c r="F25" s="8"/>
      <c r="G25" s="11" t="s">
        <v>271</v>
      </c>
      <c r="H25" s="14">
        <f>PRODUCT(D25,0.21)</f>
        <v>0</v>
      </c>
      <c r="I25" s="4"/>
      <c r="J25" s="6" t="s">
        <v>269</v>
      </c>
      <c r="K25" s="14">
        <f>H25</f>
        <v>0</v>
      </c>
      <c r="L25" s="8"/>
      <c r="M25" s="6" t="s">
        <v>269</v>
      </c>
      <c r="N25" s="14"/>
    </row>
    <row r="26" spans="1:14" ht="12">
      <c r="A26"/>
      <c r="B26" s="23"/>
      <c r="C26" s="23"/>
      <c r="D26" s="23"/>
      <c r="E26" s="25"/>
      <c r="F26" s="23"/>
      <c r="G26" s="26"/>
      <c r="H26" s="25"/>
      <c r="I26" s="8"/>
      <c r="J26" s="6" t="s">
        <v>269</v>
      </c>
      <c r="K26" s="17">
        <f>SUM(K23:K25)</f>
        <v>0</v>
      </c>
      <c r="L26" s="8"/>
      <c r="M26" s="6" t="s">
        <v>269</v>
      </c>
      <c r="N26" s="17">
        <f>SUM(N23:N25)</f>
        <v>0</v>
      </c>
    </row>
    <row r="27" spans="1:14" ht="12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2">
      <c r="A28" s="22" t="s">
        <v>42</v>
      </c>
      <c r="B28" s="22" t="s">
        <v>43</v>
      </c>
      <c r="C28" s="22"/>
      <c r="D28" s="13"/>
      <c r="E28" s="13"/>
      <c r="F28" s="13"/>
      <c r="G28" s="13"/>
      <c r="H28" s="11"/>
      <c r="I28" s="11"/>
      <c r="J28"/>
      <c r="K28"/>
      <c r="L28"/>
      <c r="M28"/>
      <c r="N28"/>
    </row>
    <row r="29" spans="1:14" ht="12">
      <c r="A29" t="s">
        <v>182</v>
      </c>
      <c r="B29" t="s">
        <v>183</v>
      </c>
      <c r="C29" s="32"/>
      <c r="D29" s="11"/>
      <c r="E29" s="11"/>
      <c r="F29" s="11"/>
      <c r="G29"/>
      <c r="H29"/>
      <c r="I29" s="7"/>
      <c r="J29" s="7"/>
      <c r="K29" s="8"/>
      <c r="L29" s="8"/>
      <c r="M29" s="7"/>
      <c r="N29" s="8"/>
    </row>
    <row r="30" spans="1:14" ht="12">
      <c r="A30" s="4" t="s">
        <v>2</v>
      </c>
      <c r="B30" s="32">
        <f>'prod. begroting 3'!B30</f>
        <v>0</v>
      </c>
      <c r="C30" s="32">
        <f>'prod. begroting 3'!C30</f>
        <v>0</v>
      </c>
      <c r="D30" s="4"/>
      <c r="E30" s="7"/>
      <c r="F30" s="11"/>
      <c r="G30" s="7"/>
      <c r="H30" s="8"/>
      <c r="I30" s="7"/>
      <c r="J30" s="6" t="s">
        <v>269</v>
      </c>
      <c r="K30" s="14">
        <f>'prod. begroting 3'!K30</f>
        <v>0</v>
      </c>
      <c r="L30" s="8"/>
      <c r="M30" s="6" t="s">
        <v>269</v>
      </c>
      <c r="N30" s="14"/>
    </row>
    <row r="31" spans="1:14" ht="12">
      <c r="A31" s="4" t="s">
        <v>2</v>
      </c>
      <c r="B31" s="32">
        <f>'prod. begroting 3'!B31</f>
        <v>0</v>
      </c>
      <c r="C31" s="11"/>
      <c r="D31" s="32"/>
      <c r="E31" s="11"/>
      <c r="F31" s="11"/>
      <c r="G31" s="7"/>
      <c r="H31" s="8"/>
      <c r="I31" s="7"/>
      <c r="J31" s="6" t="s">
        <v>269</v>
      </c>
      <c r="K31" s="14">
        <f>'prod. begroting 3'!K31</f>
        <v>0</v>
      </c>
      <c r="L31" s="8"/>
      <c r="M31" s="6" t="s">
        <v>269</v>
      </c>
      <c r="N31" s="14"/>
    </row>
    <row r="32" spans="1:14" ht="12">
      <c r="A32" s="4" t="s">
        <v>2</v>
      </c>
      <c r="B32" s="4"/>
      <c r="C32" s="32" t="str">
        <f>'prod. begroting 3'!C32</f>
        <v> </v>
      </c>
      <c r="D32" s="32"/>
      <c r="E32" s="11"/>
      <c r="F32" s="11"/>
      <c r="G32" s="7"/>
      <c r="H32" s="8"/>
      <c r="I32" s="7"/>
      <c r="J32" s="6" t="s">
        <v>269</v>
      </c>
      <c r="K32" s="14">
        <f>'prod. begroting 3'!K32</f>
        <v>0</v>
      </c>
      <c r="L32" s="8"/>
      <c r="M32" s="6" t="s">
        <v>269</v>
      </c>
      <c r="N32" s="14"/>
    </row>
    <row r="33" spans="1:14" ht="12">
      <c r="A33" t="s">
        <v>184</v>
      </c>
      <c r="B33" t="s">
        <v>185</v>
      </c>
      <c r="C33" s="32">
        <f>'prod. begroting 3'!C33</f>
        <v>0</v>
      </c>
      <c r="D33" s="11"/>
      <c r="E33" s="11"/>
      <c r="F33" s="11"/>
      <c r="G33"/>
      <c r="H33"/>
      <c r="I33" s="7"/>
      <c r="J33" s="7"/>
      <c r="K33" s="8"/>
      <c r="L33" s="8"/>
      <c r="M33" s="7"/>
      <c r="N33" s="8"/>
    </row>
    <row r="34" spans="1:14" ht="12">
      <c r="A34" s="4" t="s">
        <v>2</v>
      </c>
      <c r="B34" s="4"/>
      <c r="C34" s="32">
        <f>'prod. begroting 3'!C34</f>
        <v>0</v>
      </c>
      <c r="D34" s="4"/>
      <c r="E34" s="7"/>
      <c r="F34" s="11"/>
      <c r="G34" s="7"/>
      <c r="H34" s="8"/>
      <c r="I34" s="7"/>
      <c r="J34" s="6" t="s">
        <v>269</v>
      </c>
      <c r="K34" s="14">
        <f>'prod. begroting 3'!K34</f>
        <v>0</v>
      </c>
      <c r="L34" s="8"/>
      <c r="M34" s="6" t="s">
        <v>269</v>
      </c>
      <c r="N34" s="14"/>
    </row>
    <row r="35" spans="1:14" ht="12">
      <c r="A35" s="4" t="s">
        <v>2</v>
      </c>
      <c r="B35" s="32"/>
      <c r="C35" s="11" t="str">
        <f>'prod. begroting 3'!C35</f>
        <v> </v>
      </c>
      <c r="D35" s="32"/>
      <c r="E35" s="11"/>
      <c r="F35" s="11"/>
      <c r="G35" s="7"/>
      <c r="H35" s="8"/>
      <c r="I35" s="7"/>
      <c r="J35" s="6" t="s">
        <v>269</v>
      </c>
      <c r="K35" s="14">
        <f>'prod. begroting 3'!K35</f>
        <v>0</v>
      </c>
      <c r="L35" s="8"/>
      <c r="M35" s="6" t="s">
        <v>269</v>
      </c>
      <c r="N35" s="14"/>
    </row>
    <row r="36" spans="1:14" ht="12">
      <c r="A36" s="4" t="s">
        <v>2</v>
      </c>
      <c r="B36" s="4"/>
      <c r="C36" s="32" t="str">
        <f>'prod. begroting 3'!C36</f>
        <v> </v>
      </c>
      <c r="D36" s="32"/>
      <c r="E36" s="11"/>
      <c r="F36" s="11"/>
      <c r="G36" s="7"/>
      <c r="H36" s="8"/>
      <c r="I36" s="7"/>
      <c r="J36" s="6" t="s">
        <v>269</v>
      </c>
      <c r="K36" s="14">
        <f>'prod. begroting 3'!K36</f>
        <v>0</v>
      </c>
      <c r="L36" s="8"/>
      <c r="M36" s="6" t="s">
        <v>269</v>
      </c>
      <c r="N36" s="14"/>
    </row>
    <row r="37" spans="1:14" ht="12">
      <c r="A37" t="s">
        <v>186</v>
      </c>
      <c r="B37" t="s">
        <v>187</v>
      </c>
      <c r="C37" s="32">
        <f>'prod. begroting 3'!C37</f>
        <v>0</v>
      </c>
      <c r="D37" s="11"/>
      <c r="E37" s="32">
        <f>'prod. begroting 3'!E37</f>
        <v>0</v>
      </c>
      <c r="F37" s="32">
        <f>'prod. begroting 3'!F37</f>
        <v>0</v>
      </c>
      <c r="G37" s="32">
        <f>'prod. begroting 3'!G37</f>
        <v>0</v>
      </c>
      <c r="H37"/>
      <c r="I37" s="7"/>
      <c r="J37" s="6" t="s">
        <v>269</v>
      </c>
      <c r="K37" s="57">
        <f>'prod. begroting 3'!K37</f>
        <v>0</v>
      </c>
      <c r="L37" s="8"/>
      <c r="M37" s="6" t="s">
        <v>269</v>
      </c>
      <c r="N37" s="14"/>
    </row>
    <row r="38" spans="1:14" ht="12">
      <c r="A38" s="4" t="s">
        <v>2</v>
      </c>
      <c r="B38" s="4"/>
      <c r="C38" s="32">
        <f>'prod. begroting 3'!C38</f>
        <v>0</v>
      </c>
      <c r="D38" s="4"/>
      <c r="E38" s="7"/>
      <c r="F38" s="11"/>
      <c r="G38" s="7"/>
      <c r="H38" s="8"/>
      <c r="I38" s="7"/>
      <c r="J38" s="6" t="s">
        <v>269</v>
      </c>
      <c r="K38" s="14">
        <f>'prod. begroting 3'!K38</f>
        <v>0</v>
      </c>
      <c r="L38" s="8"/>
      <c r="M38" s="6" t="s">
        <v>269</v>
      </c>
      <c r="N38" s="14"/>
    </row>
    <row r="39" spans="1:14" ht="12">
      <c r="A39" s="4" t="s">
        <v>2</v>
      </c>
      <c r="B39" s="32"/>
      <c r="C39" s="11"/>
      <c r="D39" s="32"/>
      <c r="E39" s="11"/>
      <c r="F39" s="11"/>
      <c r="G39" s="7"/>
      <c r="H39" s="8"/>
      <c r="I39" s="7"/>
      <c r="J39" s="6" t="s">
        <v>269</v>
      </c>
      <c r="K39" s="14">
        <f>'prod. begroting 3'!K39</f>
        <v>0</v>
      </c>
      <c r="L39" s="8"/>
      <c r="M39" s="6" t="s">
        <v>269</v>
      </c>
      <c r="N39" s="14"/>
    </row>
    <row r="40" spans="1:14" ht="12">
      <c r="A40" s="4" t="s">
        <v>2</v>
      </c>
      <c r="B40" s="4"/>
      <c r="C40" s="32" t="str">
        <f>'prod. begroting 3'!C40</f>
        <v> </v>
      </c>
      <c r="D40" s="32"/>
      <c r="E40" s="11"/>
      <c r="F40" s="11"/>
      <c r="G40" s="7"/>
      <c r="H40" s="8"/>
      <c r="I40" s="7"/>
      <c r="J40" s="6" t="s">
        <v>269</v>
      </c>
      <c r="K40" s="14">
        <f>'prod. begroting 3'!K40</f>
        <v>0</v>
      </c>
      <c r="L40" s="8"/>
      <c r="M40" s="6" t="s">
        <v>269</v>
      </c>
      <c r="N40" s="14"/>
    </row>
    <row r="41" spans="1:14" ht="12">
      <c r="A41" t="s">
        <v>188</v>
      </c>
      <c r="B41" t="s">
        <v>189</v>
      </c>
      <c r="C41" s="32"/>
      <c r="D41" s="11">
        <f>'prod. begroting 3'!D41</f>
        <v>0</v>
      </c>
      <c r="E41" s="11"/>
      <c r="F41" s="11"/>
      <c r="G41"/>
      <c r="H41"/>
      <c r="I41" s="7"/>
      <c r="J41" s="6" t="s">
        <v>269</v>
      </c>
      <c r="K41" s="58">
        <f>'prod. begroting 3'!K41</f>
        <v>0</v>
      </c>
      <c r="L41" s="8"/>
      <c r="M41" s="6" t="s">
        <v>269</v>
      </c>
      <c r="N41" s="14"/>
    </row>
    <row r="42" spans="1:14" ht="12">
      <c r="A42" s="4" t="s">
        <v>2</v>
      </c>
      <c r="B42" s="4"/>
      <c r="C42" s="32" t="str">
        <f>'prod. begroting 3'!C42</f>
        <v> </v>
      </c>
      <c r="D42" s="11">
        <f>'prod. begroting 3'!D42</f>
        <v>0</v>
      </c>
      <c r="E42" s="7"/>
      <c r="F42" s="11"/>
      <c r="G42" s="7"/>
      <c r="H42" s="8"/>
      <c r="I42" s="7"/>
      <c r="J42" s="6" t="s">
        <v>269</v>
      </c>
      <c r="K42" s="14">
        <f>'prod. begroting 3'!K42</f>
        <v>0</v>
      </c>
      <c r="L42" s="8"/>
      <c r="M42" s="6" t="s">
        <v>269</v>
      </c>
      <c r="N42" s="14"/>
    </row>
    <row r="43" spans="1:14" ht="12">
      <c r="A43" s="4" t="s">
        <v>2</v>
      </c>
      <c r="B43" s="32"/>
      <c r="C43" s="11" t="str">
        <f>'prod. begroting 3'!C43</f>
        <v> </v>
      </c>
      <c r="D43" s="11">
        <f>'prod. begroting 3'!D43</f>
        <v>0</v>
      </c>
      <c r="E43" s="11"/>
      <c r="F43" s="11"/>
      <c r="G43" s="7"/>
      <c r="H43" s="8"/>
      <c r="I43" s="7"/>
      <c r="J43" s="6" t="s">
        <v>269</v>
      </c>
      <c r="K43" s="14">
        <f>'prod. begroting 3'!K43</f>
        <v>0</v>
      </c>
      <c r="L43" s="8"/>
      <c r="M43" s="6" t="s">
        <v>269</v>
      </c>
      <c r="N43" s="14"/>
    </row>
    <row r="44" spans="1:14" ht="12">
      <c r="A44" s="4" t="s">
        <v>2</v>
      </c>
      <c r="B44" s="4"/>
      <c r="C44" s="32" t="str">
        <f>'prod. begroting 3'!C44</f>
        <v> </v>
      </c>
      <c r="D44" s="11">
        <f>'prod. begroting 3'!D44</f>
        <v>0</v>
      </c>
      <c r="E44" s="11"/>
      <c r="F44" s="11"/>
      <c r="G44" s="7"/>
      <c r="H44" s="8"/>
      <c r="I44" s="7"/>
      <c r="J44" s="6" t="s">
        <v>269</v>
      </c>
      <c r="K44" s="14">
        <f>'prod. begroting 3'!K44</f>
        <v>0</v>
      </c>
      <c r="L44" s="8"/>
      <c r="M44" s="6" t="s">
        <v>269</v>
      </c>
      <c r="N44" s="14"/>
    </row>
    <row r="45" spans="1:14" ht="12">
      <c r="A45" t="s">
        <v>190</v>
      </c>
      <c r="B45" t="s">
        <v>67</v>
      </c>
      <c r="C45" s="32" t="str">
        <f>'prod. begroting 3'!C45</f>
        <v> </v>
      </c>
      <c r="D45" s="11">
        <f>'prod. begroting 3'!D45</f>
        <v>0</v>
      </c>
      <c r="E45" s="11"/>
      <c r="F45" s="11"/>
      <c r="G45"/>
      <c r="H45"/>
      <c r="I45" s="7"/>
      <c r="J45" s="6" t="s">
        <v>269</v>
      </c>
      <c r="K45" s="58">
        <f>'prod. begroting 3'!K45</f>
        <v>0</v>
      </c>
      <c r="L45" s="8"/>
      <c r="M45" s="6" t="s">
        <v>269</v>
      </c>
      <c r="N45" s="14"/>
    </row>
    <row r="46" spans="1:14" ht="12">
      <c r="A46" s="4" t="s">
        <v>2</v>
      </c>
      <c r="B46" s="11">
        <f>'prod. begroting 3'!B46</f>
        <v>0</v>
      </c>
      <c r="C46" s="32"/>
      <c r="D46" s="4"/>
      <c r="E46" s="7"/>
      <c r="F46" s="11"/>
      <c r="G46" s="7"/>
      <c r="H46" s="8"/>
      <c r="I46" s="7"/>
      <c r="J46" s="6" t="s">
        <v>269</v>
      </c>
      <c r="K46" s="14">
        <f>'prod. begroting 3'!K46</f>
        <v>0</v>
      </c>
      <c r="L46" s="8"/>
      <c r="M46" s="6" t="s">
        <v>269</v>
      </c>
      <c r="N46" s="14"/>
    </row>
    <row r="47" spans="1:14" ht="12">
      <c r="A47" s="4" t="s">
        <v>2</v>
      </c>
      <c r="B47" s="32"/>
      <c r="C47" s="11" t="str">
        <f>'prod. begroting 3'!C47</f>
        <v> </v>
      </c>
      <c r="D47" s="32"/>
      <c r="E47" s="11"/>
      <c r="F47" s="11"/>
      <c r="G47" s="7"/>
      <c r="H47" s="8"/>
      <c r="I47" s="7"/>
      <c r="J47" s="6" t="s">
        <v>269</v>
      </c>
      <c r="K47" s="14">
        <f>'prod. begroting 3'!K47</f>
        <v>0</v>
      </c>
      <c r="L47" s="8"/>
      <c r="M47" s="6" t="s">
        <v>269</v>
      </c>
      <c r="N47" s="14"/>
    </row>
    <row r="48" spans="1:14" ht="12">
      <c r="A48" s="4" t="s">
        <v>2</v>
      </c>
      <c r="B48" s="4"/>
      <c r="C48" s="32" t="str">
        <f>'prod. begroting 3'!C48</f>
        <v> </v>
      </c>
      <c r="D48" s="32"/>
      <c r="E48" s="11"/>
      <c r="F48" s="11"/>
      <c r="G48" s="7"/>
      <c r="H48" s="8"/>
      <c r="I48" s="7"/>
      <c r="J48" s="6" t="s">
        <v>269</v>
      </c>
      <c r="K48" s="14">
        <f>'prod. begroting 3'!K48</f>
        <v>0</v>
      </c>
      <c r="L48" s="8"/>
      <c r="M48" s="6" t="s">
        <v>269</v>
      </c>
      <c r="N48" s="14"/>
    </row>
    <row r="49" spans="1:14" ht="12.75" thickBot="1">
      <c r="A49" s="11"/>
      <c r="B49" s="4"/>
      <c r="C49" s="32" t="str">
        <f>'prod. begroting 3'!C49</f>
        <v> </v>
      </c>
      <c r="D49"/>
      <c r="E49"/>
      <c r="F49" t="s">
        <v>191</v>
      </c>
      <c r="G49" s="7"/>
      <c r="H49" s="8"/>
      <c r="I49" s="7"/>
      <c r="J49" s="29" t="s">
        <v>269</v>
      </c>
      <c r="K49" s="30">
        <f>SUM(K30:K48)</f>
        <v>0</v>
      </c>
      <c r="L49" s="8"/>
      <c r="M49" s="29" t="s">
        <v>269</v>
      </c>
      <c r="N49" s="30">
        <f>SUM(N30:N48)</f>
        <v>0</v>
      </c>
    </row>
    <row r="50" spans="1:14" ht="12.75" thickTop="1">
      <c r="A50" s="28"/>
      <c r="B50" s="11"/>
      <c r="C50" s="11"/>
      <c r="D50" s="11"/>
      <c r="E50" s="11"/>
      <c r="F50" s="11"/>
      <c r="G50" s="11"/>
      <c r="H50" s="7"/>
      <c r="I50" s="7"/>
      <c r="J50" s="7"/>
      <c r="K50" s="8"/>
      <c r="L50" s="8"/>
      <c r="M50" s="7"/>
      <c r="N50" s="8"/>
    </row>
    <row r="51" spans="1:14" ht="12.75" thickBot="1">
      <c r="A51" s="11"/>
      <c r="B51" s="4" t="s">
        <v>274</v>
      </c>
      <c r="C51" s="4"/>
      <c r="D51" s="14">
        <f>K49</f>
        <v>0</v>
      </c>
      <c r="E51" s="8"/>
      <c r="F51" s="8"/>
      <c r="G51" s="11" t="s">
        <v>271</v>
      </c>
      <c r="H51" s="14">
        <f>PRODUCT(D51,0.21)</f>
        <v>0</v>
      </c>
      <c r="I51" s="4"/>
      <c r="J51" s="29" t="s">
        <v>269</v>
      </c>
      <c r="K51" s="14">
        <f>'prod. begroting 3'!K51</f>
        <v>0</v>
      </c>
      <c r="L51" s="8"/>
      <c r="M51" s="29" t="s">
        <v>269</v>
      </c>
      <c r="N51" s="30"/>
    </row>
    <row r="52" spans="1:14" ht="12.75" thickTop="1">
      <c r="A52"/>
      <c r="B52" s="23"/>
      <c r="C52" s="23"/>
      <c r="D52" s="23"/>
      <c r="E52" s="25"/>
      <c r="F52" s="28" t="s">
        <v>192</v>
      </c>
      <c r="G52" s="26"/>
      <c r="H52" s="25"/>
      <c r="I52" s="8"/>
      <c r="J52" s="6" t="s">
        <v>269</v>
      </c>
      <c r="K52" s="17">
        <f>SUM(K49:K51)</f>
        <v>0</v>
      </c>
      <c r="L52" s="8"/>
      <c r="M52" s="6" t="s">
        <v>269</v>
      </c>
      <c r="N52" s="17">
        <f>SUM(N49:N51)</f>
        <v>0</v>
      </c>
    </row>
    <row r="53" spans="1:14" ht="12">
      <c r="A53" s="4"/>
      <c r="B53" s="32"/>
      <c r="C53" s="32"/>
      <c r="D53" s="32"/>
      <c r="E53" s="11"/>
      <c r="F53" s="11"/>
      <c r="G53" s="7"/>
      <c r="H53" s="8"/>
      <c r="I53" s="7"/>
      <c r="J53" s="7"/>
      <c r="K53" s="8"/>
      <c r="L53" s="8"/>
      <c r="M53" s="7"/>
      <c r="N53" s="12"/>
    </row>
    <row r="54" spans="1:14" ht="12">
      <c r="A54" s="4"/>
      <c r="B54" s="4"/>
      <c r="C54" s="4"/>
      <c r="D54" s="4"/>
      <c r="E54" s="18"/>
      <c r="F54" s="11"/>
      <c r="G54" s="11"/>
      <c r="H54" s="19"/>
      <c r="I54" s="19"/>
      <c r="J54" s="19"/>
      <c r="K54" s="12"/>
      <c r="L54" s="12"/>
      <c r="M54" s="4"/>
      <c r="N54" s="4"/>
    </row>
    <row r="55" spans="1:14" s="1" customFormat="1" ht="12">
      <c r="A55" s="4"/>
      <c r="B55" s="20"/>
      <c r="C55" s="20"/>
      <c r="D55" s="20"/>
      <c r="E55" s="20"/>
      <c r="F55" s="11"/>
      <c r="G55" s="11"/>
      <c r="H55" s="20"/>
      <c r="I55" s="20"/>
      <c r="J55" s="20"/>
      <c r="K55" s="21"/>
      <c r="L55" s="21"/>
      <c r="M55" s="4"/>
      <c r="N55" s="20"/>
    </row>
    <row r="56" spans="1:14" s="1" customFormat="1" ht="12">
      <c r="A56" s="20"/>
      <c r="B56" s="20"/>
      <c r="C56" s="20"/>
      <c r="D56" s="20"/>
      <c r="E56" s="20"/>
      <c r="F56"/>
      <c r="G56"/>
      <c r="H56" s="20"/>
      <c r="I56" s="20"/>
      <c r="J56" s="20"/>
      <c r="K56" s="21"/>
      <c r="L56" s="21"/>
      <c r="M56" s="20"/>
      <c r="N56" s="20"/>
    </row>
    <row r="57" spans="1:14" ht="12">
      <c r="A57" s="20"/>
      <c r="B57" s="4"/>
      <c r="C57" s="4"/>
      <c r="D57" s="4"/>
      <c r="E57" s="4"/>
      <c r="F57"/>
      <c r="G57"/>
      <c r="H57" s="4"/>
      <c r="I57" s="4"/>
      <c r="J57" s="4"/>
      <c r="K57" s="8"/>
      <c r="L57" s="8"/>
      <c r="M57" s="20"/>
      <c r="N57" s="4"/>
    </row>
    <row r="58" spans="6:10" ht="12">
      <c r="F58"/>
      <c r="G58"/>
      <c r="J58" s="3"/>
    </row>
    <row r="59" spans="6:10" ht="12">
      <c r="F59"/>
      <c r="G59"/>
      <c r="J59" s="3"/>
    </row>
    <row r="60" spans="6:10" ht="12">
      <c r="F60"/>
      <c r="G60"/>
      <c r="J60" s="3"/>
    </row>
    <row r="61" spans="6:10" ht="12">
      <c r="F61"/>
      <c r="G61"/>
      <c r="J61" s="3"/>
    </row>
    <row r="62" spans="6:10" ht="12">
      <c r="F62"/>
      <c r="G62"/>
      <c r="J62" s="3"/>
    </row>
    <row r="63" spans="6:10" ht="12">
      <c r="F63"/>
      <c r="G63"/>
      <c r="J63" s="3"/>
    </row>
    <row r="64" spans="6:10" ht="12">
      <c r="F64"/>
      <c r="G64"/>
      <c r="J64" s="3"/>
    </row>
    <row r="65" spans="6:10" ht="12">
      <c r="F65"/>
      <c r="G65"/>
      <c r="J65" s="3"/>
    </row>
    <row r="66" spans="6:10" ht="12">
      <c r="F66"/>
      <c r="G66"/>
      <c r="J66" s="3"/>
    </row>
    <row r="67" spans="6:10" ht="12">
      <c r="F67"/>
      <c r="G67"/>
      <c r="J67" s="3"/>
    </row>
    <row r="68" spans="6:10" ht="12">
      <c r="F68"/>
      <c r="G68"/>
      <c r="J68" s="3"/>
    </row>
    <row r="69" spans="6:10" ht="12">
      <c r="F69"/>
      <c r="G69"/>
      <c r="J69" s="3"/>
    </row>
    <row r="70" spans="6:10" ht="12">
      <c r="F70"/>
      <c r="G70"/>
      <c r="J70" s="3"/>
    </row>
    <row r="71" spans="6:10" ht="12">
      <c r="F71"/>
      <c r="G71"/>
      <c r="J71" s="3"/>
    </row>
    <row r="72" spans="6:10" ht="12">
      <c r="F72"/>
      <c r="G72"/>
      <c r="J72" s="3"/>
    </row>
    <row r="73" spans="6:10" ht="12">
      <c r="F73"/>
      <c r="G73"/>
      <c r="J73" s="3"/>
    </row>
    <row r="74" spans="6:10" ht="12">
      <c r="F74"/>
      <c r="G74"/>
      <c r="J74" s="3"/>
    </row>
    <row r="75" spans="6:10" ht="12">
      <c r="F75"/>
      <c r="G75"/>
      <c r="J75" s="3"/>
    </row>
    <row r="76" spans="6:10" ht="12">
      <c r="F76"/>
      <c r="G76"/>
      <c r="J76" s="3"/>
    </row>
    <row r="77" spans="6:10" ht="12">
      <c r="F77"/>
      <c r="G77"/>
      <c r="J77" s="3"/>
    </row>
    <row r="78" spans="6:10" ht="12">
      <c r="F78"/>
      <c r="G78"/>
      <c r="J78" s="3"/>
    </row>
    <row r="79" spans="6:10" ht="12">
      <c r="F79"/>
      <c r="G79"/>
      <c r="J79" s="3"/>
    </row>
    <row r="80" spans="6:10" ht="12">
      <c r="F80"/>
      <c r="G80"/>
      <c r="J80" s="3"/>
    </row>
    <row r="81" spans="6:10" ht="12">
      <c r="F81"/>
      <c r="G81"/>
      <c r="J81" s="3"/>
    </row>
    <row r="82" spans="6:10" ht="12">
      <c r="F82"/>
      <c r="G82"/>
      <c r="J82" s="3"/>
    </row>
    <row r="83" spans="6:10" ht="12">
      <c r="F83"/>
      <c r="G83"/>
      <c r="J83" s="3"/>
    </row>
    <row r="84" spans="6:10" ht="12">
      <c r="F84"/>
      <c r="G84"/>
      <c r="J84" s="3"/>
    </row>
    <row r="85" spans="6:10" ht="12">
      <c r="F85"/>
      <c r="G85"/>
      <c r="J85" s="3"/>
    </row>
    <row r="86" spans="6:10" ht="12">
      <c r="F86"/>
      <c r="G86"/>
      <c r="J86" s="3"/>
    </row>
    <row r="87" spans="6:10" ht="12">
      <c r="F87"/>
      <c r="G87"/>
      <c r="J87" s="3"/>
    </row>
    <row r="88" spans="6:10" ht="12">
      <c r="F88"/>
      <c r="G88"/>
      <c r="J88" s="3"/>
    </row>
    <row r="89" spans="6:10" ht="12">
      <c r="F89"/>
      <c r="G89"/>
      <c r="J89" s="3"/>
    </row>
    <row r="90" spans="6:10" ht="12">
      <c r="F90"/>
      <c r="G90"/>
      <c r="J90" s="3"/>
    </row>
    <row r="91" spans="6:10" ht="12">
      <c r="F91"/>
      <c r="G91"/>
      <c r="J91" s="3"/>
    </row>
    <row r="92" spans="6:10" ht="12">
      <c r="F92"/>
      <c r="G92"/>
      <c r="J92" s="3"/>
    </row>
    <row r="93" spans="6:10" ht="12">
      <c r="F93"/>
      <c r="G93"/>
      <c r="J93" s="3"/>
    </row>
    <row r="94" spans="6:10" ht="12">
      <c r="F94"/>
      <c r="G94"/>
      <c r="J94" s="3"/>
    </row>
    <row r="95" spans="6:10" ht="12">
      <c r="F95"/>
      <c r="G95"/>
      <c r="J95" s="3"/>
    </row>
    <row r="96" spans="6:10" ht="12">
      <c r="F96"/>
      <c r="G96"/>
      <c r="J96" s="3"/>
    </row>
    <row r="97" spans="6:10" ht="12">
      <c r="F97"/>
      <c r="G97"/>
      <c r="J97" s="3"/>
    </row>
    <row r="98" spans="6:10" ht="12">
      <c r="F98"/>
      <c r="G98"/>
      <c r="J98" s="3"/>
    </row>
    <row r="99" spans="6:10" ht="12">
      <c r="F99"/>
      <c r="G99"/>
      <c r="J99" s="3"/>
    </row>
    <row r="100" spans="6:10" ht="12">
      <c r="F100"/>
      <c r="G100"/>
      <c r="J100" s="3"/>
    </row>
    <row r="101" spans="6:10" ht="12">
      <c r="F101"/>
      <c r="G101"/>
      <c r="J101" s="3"/>
    </row>
    <row r="102" spans="6:10" ht="12">
      <c r="F102"/>
      <c r="G102"/>
      <c r="J102" s="3"/>
    </row>
    <row r="103" spans="6:10" ht="12">
      <c r="F103"/>
      <c r="G103"/>
      <c r="J103" s="3"/>
    </row>
    <row r="104" spans="6:10" ht="12">
      <c r="F104"/>
      <c r="G104"/>
      <c r="J104" s="3"/>
    </row>
    <row r="105" spans="6:10" ht="12">
      <c r="F105"/>
      <c r="G105"/>
      <c r="J105" s="3"/>
    </row>
    <row r="106" spans="6:10" ht="12">
      <c r="F106"/>
      <c r="G106"/>
      <c r="J106" s="3"/>
    </row>
    <row r="107" spans="6:10" ht="12">
      <c r="F107"/>
      <c r="G107"/>
      <c r="J107" s="3"/>
    </row>
    <row r="108" spans="6:10" ht="12">
      <c r="F108"/>
      <c r="G108"/>
      <c r="J108" s="3"/>
    </row>
    <row r="109" spans="6:10" ht="12">
      <c r="F109"/>
      <c r="G109"/>
      <c r="J109" s="3"/>
    </row>
    <row r="110" spans="6:10" ht="12">
      <c r="F110"/>
      <c r="G110"/>
      <c r="J110" s="3"/>
    </row>
    <row r="111" spans="6:10" ht="12">
      <c r="F111"/>
      <c r="G111"/>
      <c r="J111" s="3"/>
    </row>
    <row r="112" spans="6:10" ht="12">
      <c r="F112"/>
      <c r="G112"/>
      <c r="J112" s="3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Nederlandse Filmacademie</dc:creator>
  <cp:keywords/>
  <dc:description/>
  <cp:lastModifiedBy>Luuk Hoekx</cp:lastModifiedBy>
  <cp:lastPrinted>2013-03-20T12:14:21Z</cp:lastPrinted>
  <dcterms:created xsi:type="dcterms:W3CDTF">1998-09-23T15:04:17Z</dcterms:created>
  <dcterms:modified xsi:type="dcterms:W3CDTF">2014-05-16T13:41:41Z</dcterms:modified>
  <cp:category/>
  <cp:version/>
  <cp:contentType/>
  <cp:contentStatus/>
</cp:coreProperties>
</file>